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goma\Data Warehouse\Cuts data\"/>
    </mc:Choice>
  </mc:AlternateContent>
  <xr:revisionPtr revIDLastSave="0" documentId="13_ncr:1_{B6C41947-F673-4D24-B0F3-4F96DAB1531A}" xr6:coauthVersionLast="47" xr6:coauthVersionMax="47" xr10:uidLastSave="{00000000-0000-0000-0000-000000000000}"/>
  <workbookProtection workbookAlgorithmName="SHA-512" workbookHashValue="HV+2gUG2jyKXL8t3xykNPFHl6lCqJJoQYb3Tm5OTpvc6U/FOJ4Wua7lM5Y1W5x6PNeIA+N4BsPEWwnAdQhgwcw==" workbookSaltValue="S20L1CrtwJ3eKDBVS6JRAw==" workbookSpinCount="100000" lockStructure="1"/>
  <bookViews>
    <workbookView xWindow="-120" yWindow="-120" windowWidth="20730" windowHeight="11160" xr2:uid="{3F10A264-E8AD-4D97-AE66-B90957904D70}"/>
  </bookViews>
  <sheets>
    <sheet name="Council Table" sheetId="2" r:id="rId1"/>
    <sheet name="Datasheet" sheetId="1" state="hidden" r:id="rId2"/>
  </sheets>
  <definedNames>
    <definedName name="CSPcut1">Datasheet!$B$10:$D$499</definedName>
    <definedName name="_xlnm.Print_Area" localSheetId="0">'Council Table'!$D$4:$N$53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2" l="1"/>
  <c r="I14" i="2"/>
  <c r="I12" i="2" l="1"/>
  <c r="I10" i="2"/>
  <c r="K8" i="2"/>
  <c r="K12" i="2"/>
  <c r="K10" i="2"/>
  <c r="I8" i="2"/>
  <c r="I16" i="2" l="1"/>
  <c r="K16" i="2"/>
</calcChain>
</file>

<file path=xl/sharedStrings.xml><?xml version="1.0" encoding="utf-8"?>
<sst xmlns="http://schemas.openxmlformats.org/spreadsheetml/2006/main" count="670" uniqueCount="346">
  <si>
    <t>Shire county and shire districts shown separately in this table, whereas the impact of their cuts on residents  is combined.</t>
  </si>
  <si>
    <t>Some councils, recently constituted by council changes, are amalgamations of old and new structures</t>
  </si>
  <si>
    <r>
      <t xml:space="preserve">Please select your chosen council from one of the two drop down boxes, in </t>
    </r>
    <r>
      <rPr>
        <b/>
        <sz val="11"/>
        <color rgb="FFFF0000"/>
        <rFont val="Calibri"/>
        <family val="2"/>
        <scheme val="minor"/>
      </rPr>
      <t>RED</t>
    </r>
    <r>
      <rPr>
        <b/>
        <sz val="11"/>
        <color theme="1"/>
        <rFont val="Calibri"/>
        <family val="2"/>
        <scheme val="minor"/>
      </rPr>
      <t>. You can chose one other comparator council</t>
    </r>
  </si>
  <si>
    <t>Real Terms Change in Core Spending Power</t>
  </si>
  <si>
    <t>Council 1</t>
  </si>
  <si>
    <t>Humberside Fire</t>
  </si>
  <si>
    <t>Council 2</t>
  </si>
  <si>
    <t>Barnsley</t>
  </si>
  <si>
    <t>England Total</t>
  </si>
  <si>
    <t>Real Terms Change in Core Spending Power                  £m</t>
  </si>
  <si>
    <t>Real Terms Change in Core Spending Power                    %</t>
  </si>
  <si>
    <t>%</t>
  </si>
  <si>
    <t>Real term impact is measured by uplifting historic data by actual and estimated GDP deflators over the period.</t>
  </si>
  <si>
    <t>Camden</t>
  </si>
  <si>
    <t>City of London</t>
  </si>
  <si>
    <t>Hackney</t>
  </si>
  <si>
    <t>Hammersmith and Fulham</t>
  </si>
  <si>
    <t>Haringey</t>
  </si>
  <si>
    <t>Islington</t>
  </si>
  <si>
    <t>Kensington and Chelsea</t>
  </si>
  <si>
    <t>Lambeth</t>
  </si>
  <si>
    <t>Lewisham</t>
  </si>
  <si>
    <t>Newham</t>
  </si>
  <si>
    <t>Southwark</t>
  </si>
  <si>
    <t>Tower Hamlets</t>
  </si>
  <si>
    <t>Wandsworth</t>
  </si>
  <si>
    <t>Westminster</t>
  </si>
  <si>
    <t>Barking and Dagenham</t>
  </si>
  <si>
    <t>Barnet</t>
  </si>
  <si>
    <t>Bexley</t>
  </si>
  <si>
    <t>Brent</t>
  </si>
  <si>
    <t>Bromley</t>
  </si>
  <si>
    <t>Croydon</t>
  </si>
  <si>
    <t>Ealing</t>
  </si>
  <si>
    <t>Enfield</t>
  </si>
  <si>
    <t>Greenwich</t>
  </si>
  <si>
    <t>Harrow</t>
  </si>
  <si>
    <t>Havering</t>
  </si>
  <si>
    <t>Hillingdon</t>
  </si>
  <si>
    <t>Hounslow</t>
  </si>
  <si>
    <t>Kingston upon Thames</t>
  </si>
  <si>
    <t>Merton</t>
  </si>
  <si>
    <t>Redbridge</t>
  </si>
  <si>
    <t>Richmond upon Thames</t>
  </si>
  <si>
    <t>Sutton</t>
  </si>
  <si>
    <t>Waltham Forest</t>
  </si>
  <si>
    <t>Bolton</t>
  </si>
  <si>
    <t>Bury</t>
  </si>
  <si>
    <t>Manchester</t>
  </si>
  <si>
    <t>Oldham</t>
  </si>
  <si>
    <t>Rochdale</t>
  </si>
  <si>
    <t>Salford</t>
  </si>
  <si>
    <t>Stockport</t>
  </si>
  <si>
    <t>Tameside</t>
  </si>
  <si>
    <t>Trafford</t>
  </si>
  <si>
    <t>Wigan</t>
  </si>
  <si>
    <t>Doncaster</t>
  </si>
  <si>
    <t>Rotherham</t>
  </si>
  <si>
    <t>Sheffield</t>
  </si>
  <si>
    <t>Bradford</t>
  </si>
  <si>
    <t>Calderdale</t>
  </si>
  <si>
    <t>Kirklees</t>
  </si>
  <si>
    <t>Leeds</t>
  </si>
  <si>
    <t>Wakefield</t>
  </si>
  <si>
    <t>Knowsley</t>
  </si>
  <si>
    <t>Liverpool</t>
  </si>
  <si>
    <t>Sefton</t>
  </si>
  <si>
    <t>St Helens</t>
  </si>
  <si>
    <t>Wirral</t>
  </si>
  <si>
    <t>Merseyside Fire</t>
  </si>
  <si>
    <t>Gateshead</t>
  </si>
  <si>
    <t>Newcastle upon Tyne</t>
  </si>
  <si>
    <t>North Tyneside</t>
  </si>
  <si>
    <t>South Tyneside</t>
  </si>
  <si>
    <t>Sunderland</t>
  </si>
  <si>
    <t>Birmingham</t>
  </si>
  <si>
    <t>Coventry</t>
  </si>
  <si>
    <t>Dudley</t>
  </si>
  <si>
    <t>Sandwell</t>
  </si>
  <si>
    <t>Solihull</t>
  </si>
  <si>
    <t>Walsall</t>
  </si>
  <si>
    <t>Wolverhampton</t>
  </si>
  <si>
    <t>Bath &amp; North East Somerset</t>
  </si>
  <si>
    <t>Bedford</t>
  </si>
  <si>
    <t>Blackburn with Darwen</t>
  </si>
  <si>
    <t>Blackpool</t>
  </si>
  <si>
    <t>Bracknell Forest</t>
  </si>
  <si>
    <t>Brighton &amp; Hove</t>
  </si>
  <si>
    <t>Bristol</t>
  </si>
  <si>
    <t>Central Bedfordshire</t>
  </si>
  <si>
    <t>Cheshire East</t>
  </si>
  <si>
    <t>Cheshire West &amp; Chester</t>
  </si>
  <si>
    <t>Cornwall</t>
  </si>
  <si>
    <t>Darlington</t>
  </si>
  <si>
    <t>Derby</t>
  </si>
  <si>
    <t>Durham</t>
  </si>
  <si>
    <t>East Riding of Yorkshire</t>
  </si>
  <si>
    <t>Halton</t>
  </si>
  <si>
    <t>Hartlepool</t>
  </si>
  <si>
    <t>Herefordshire</t>
  </si>
  <si>
    <t>Isle of Wight Council</t>
  </si>
  <si>
    <t>Kingston upon Hull</t>
  </si>
  <si>
    <t>Leicester</t>
  </si>
  <si>
    <t>Luton</t>
  </si>
  <si>
    <t>Medway</t>
  </si>
  <si>
    <t>Middlesbrough</t>
  </si>
  <si>
    <t>Milton Keynes</t>
  </si>
  <si>
    <t>North East Lincolnshire</t>
  </si>
  <si>
    <t>North Lincolnshire</t>
  </si>
  <si>
    <t>North Somerset</t>
  </si>
  <si>
    <t>Northumberland</t>
  </si>
  <si>
    <t>Nottingham</t>
  </si>
  <si>
    <t>Peterborough</t>
  </si>
  <si>
    <t>Plymouth</t>
  </si>
  <si>
    <t>Portsmouth</t>
  </si>
  <si>
    <t>Reading</t>
  </si>
  <si>
    <t>Redcar and Cleveland</t>
  </si>
  <si>
    <t>Rutland</t>
  </si>
  <si>
    <t>Shropshire</t>
  </si>
  <si>
    <t>Slough</t>
  </si>
  <si>
    <t>South Gloucestershire</t>
  </si>
  <si>
    <t>Southampton</t>
  </si>
  <si>
    <t>Southend-on-Sea</t>
  </si>
  <si>
    <t>Stockton-on-Tees</t>
  </si>
  <si>
    <t>Stoke-on-Trent</t>
  </si>
  <si>
    <t>Swindon</t>
  </si>
  <si>
    <t>Telford and the Wrekin</t>
  </si>
  <si>
    <t>Thurrock</t>
  </si>
  <si>
    <t>Torbay</t>
  </si>
  <si>
    <t>Warrington</t>
  </si>
  <si>
    <t>West Berkshire</t>
  </si>
  <si>
    <t>Wiltshire</t>
  </si>
  <si>
    <t>Windsor and Maidenhead</t>
  </si>
  <si>
    <t>Wokingham</t>
  </si>
  <si>
    <t>York</t>
  </si>
  <si>
    <t>Cambridgeshire</t>
  </si>
  <si>
    <t>Derbyshire</t>
  </si>
  <si>
    <t>Devon</t>
  </si>
  <si>
    <t>East Sussex</t>
  </si>
  <si>
    <t>Essex</t>
  </si>
  <si>
    <t>Gloucestershire</t>
  </si>
  <si>
    <t>Hampshire</t>
  </si>
  <si>
    <t>Hertfordshire</t>
  </si>
  <si>
    <t>Kent</t>
  </si>
  <si>
    <t>Lancashire</t>
  </si>
  <si>
    <t>Leicestershire</t>
  </si>
  <si>
    <t>Lincolnshire</t>
  </si>
  <si>
    <t>Norfolk</t>
  </si>
  <si>
    <t>Nottinghamshire</t>
  </si>
  <si>
    <t>Oxfordshire</t>
  </si>
  <si>
    <t>Staffordshire</t>
  </si>
  <si>
    <t>Suffolk</t>
  </si>
  <si>
    <t>Surrey</t>
  </si>
  <si>
    <t>Warwickshire</t>
  </si>
  <si>
    <t>West Sussex</t>
  </si>
  <si>
    <t>Worcestershire</t>
  </si>
  <si>
    <t>Cambridge</t>
  </si>
  <si>
    <t>East Cambridgeshire</t>
  </si>
  <si>
    <t>Fenland</t>
  </si>
  <si>
    <t>Huntingdonshire</t>
  </si>
  <si>
    <t>South Cambridgeshire</t>
  </si>
  <si>
    <t>Amber Valley</t>
  </si>
  <si>
    <t>Bolsover</t>
  </si>
  <si>
    <t>Chesterfield</t>
  </si>
  <si>
    <t>Derbyshire Dales</t>
  </si>
  <si>
    <t>Erewash</t>
  </si>
  <si>
    <t>High Peak</t>
  </si>
  <si>
    <t>North East Derbyshire</t>
  </si>
  <si>
    <t>South Derbyshire</t>
  </si>
  <si>
    <t>East Devon</t>
  </si>
  <si>
    <t>Exeter</t>
  </si>
  <si>
    <t>Mid Devon</t>
  </si>
  <si>
    <t>North Devon</t>
  </si>
  <si>
    <t>South Hams</t>
  </si>
  <si>
    <t>Teignbridge</t>
  </si>
  <si>
    <t>Torridge</t>
  </si>
  <si>
    <t>West Devon</t>
  </si>
  <si>
    <t>Eastbourne</t>
  </si>
  <si>
    <t>Hastings</t>
  </si>
  <si>
    <t>Lewes</t>
  </si>
  <si>
    <t>Rother</t>
  </si>
  <si>
    <t>Wealden</t>
  </si>
  <si>
    <t>Basildon</t>
  </si>
  <si>
    <t>Braintree</t>
  </si>
  <si>
    <t>Brentwood</t>
  </si>
  <si>
    <t>Castle Point</t>
  </si>
  <si>
    <t>Chelmsford</t>
  </si>
  <si>
    <t>Colchester</t>
  </si>
  <si>
    <t>Epping Forest</t>
  </si>
  <si>
    <t>Harlow</t>
  </si>
  <si>
    <t>Maldon</t>
  </si>
  <si>
    <t>Rochford</t>
  </si>
  <si>
    <t>Tendring</t>
  </si>
  <si>
    <t>Uttlesford</t>
  </si>
  <si>
    <t>Cheltenham</t>
  </si>
  <si>
    <t>Cotswold</t>
  </si>
  <si>
    <t>Forest of Dean</t>
  </si>
  <si>
    <t>Gloucester</t>
  </si>
  <si>
    <t>Stroud</t>
  </si>
  <si>
    <t>Tewkesbury</t>
  </si>
  <si>
    <t>Basingstoke and Deane</t>
  </si>
  <si>
    <t>East Hampshire</t>
  </si>
  <si>
    <t>Eastleigh</t>
  </si>
  <si>
    <t>Fareham</t>
  </si>
  <si>
    <t>Gosport</t>
  </si>
  <si>
    <t>Hart</t>
  </si>
  <si>
    <t>Havant</t>
  </si>
  <si>
    <t>New Forest</t>
  </si>
  <si>
    <t>Rushmoor</t>
  </si>
  <si>
    <t>Test Valley</t>
  </si>
  <si>
    <t>Winchester</t>
  </si>
  <si>
    <t>Broxbourne</t>
  </si>
  <si>
    <t>Dacorum</t>
  </si>
  <si>
    <t>East Hertfordshire</t>
  </si>
  <si>
    <t>Hertsmere</t>
  </si>
  <si>
    <t>North Hertfordshire</t>
  </si>
  <si>
    <t>St Albans</t>
  </si>
  <si>
    <t>Stevenage</t>
  </si>
  <si>
    <t>Three Rivers</t>
  </si>
  <si>
    <t>Watford</t>
  </si>
  <si>
    <t>Welwyn Hatfield</t>
  </si>
  <si>
    <t>Ashford</t>
  </si>
  <si>
    <t>Canterbury</t>
  </si>
  <si>
    <t>Dartford</t>
  </si>
  <si>
    <t>Dover</t>
  </si>
  <si>
    <t>Gravesham</t>
  </si>
  <si>
    <t>Maidstone</t>
  </si>
  <si>
    <t>Sevenoaks</t>
  </si>
  <si>
    <t>Shepway</t>
  </si>
  <si>
    <t>Swale</t>
  </si>
  <si>
    <t>Thanet</t>
  </si>
  <si>
    <t>Tonbridge and Malling</t>
  </si>
  <si>
    <t>Tunbridge Wells</t>
  </si>
  <si>
    <t>Burnley</t>
  </si>
  <si>
    <t>Chorley</t>
  </si>
  <si>
    <t>Fylde</t>
  </si>
  <si>
    <t>Hyndburn</t>
  </si>
  <si>
    <t>Lancaster</t>
  </si>
  <si>
    <t>Pendle</t>
  </si>
  <si>
    <t>Preston</t>
  </si>
  <si>
    <t>Ribble Valley</t>
  </si>
  <si>
    <t>Rossendale</t>
  </si>
  <si>
    <t>South Ribble</t>
  </si>
  <si>
    <t>West Lancashire</t>
  </si>
  <si>
    <t>Wyre</t>
  </si>
  <si>
    <t>Blaby</t>
  </si>
  <si>
    <t>Charnwood</t>
  </si>
  <si>
    <t>Harborough</t>
  </si>
  <si>
    <t>Hinckley and Bosworth</t>
  </si>
  <si>
    <t>Melton</t>
  </si>
  <si>
    <t>North West Leicestershire</t>
  </si>
  <si>
    <t>Oadby and Wigston</t>
  </si>
  <si>
    <t>Boston</t>
  </si>
  <si>
    <t>East Lindsey</t>
  </si>
  <si>
    <t>Lincoln</t>
  </si>
  <si>
    <t>North Kesteven</t>
  </si>
  <si>
    <t>South Holland</t>
  </si>
  <si>
    <t>South Kesteven</t>
  </si>
  <si>
    <t>West Lindsey</t>
  </si>
  <si>
    <t>Breckland</t>
  </si>
  <si>
    <t>Broadland</t>
  </si>
  <si>
    <t>Great Yarmouth</t>
  </si>
  <si>
    <t>King's Lynn and West Norfolk</t>
  </si>
  <si>
    <t>North Norfolk</t>
  </si>
  <si>
    <t>Norwich</t>
  </si>
  <si>
    <t>South Norfolk</t>
  </si>
  <si>
    <t>Ashfield</t>
  </si>
  <si>
    <t>Bassetlaw</t>
  </si>
  <si>
    <t>Broxtowe</t>
  </si>
  <si>
    <t>Gedling</t>
  </si>
  <si>
    <t>Mansfield</t>
  </si>
  <si>
    <t>Newark and Sherwood</t>
  </si>
  <si>
    <t>Rushcliffe</t>
  </si>
  <si>
    <t>Cherwell</t>
  </si>
  <si>
    <t>Oxford</t>
  </si>
  <si>
    <t>South Oxfordshire</t>
  </si>
  <si>
    <t>Vale of White Horse</t>
  </si>
  <si>
    <t>West Oxfordshire</t>
  </si>
  <si>
    <t>Cannock Chase</t>
  </si>
  <si>
    <t>East Staffordshire</t>
  </si>
  <si>
    <t>Lichfield</t>
  </si>
  <si>
    <t>Newcastle-under-Lyme</t>
  </si>
  <si>
    <t>South Staffordshire</t>
  </si>
  <si>
    <t>Stafford</t>
  </si>
  <si>
    <t>Staffordshire Moorlands</t>
  </si>
  <si>
    <t>Tamworth</t>
  </si>
  <si>
    <t>Babergh</t>
  </si>
  <si>
    <t>Ipswich</t>
  </si>
  <si>
    <t>Mid Suffolk</t>
  </si>
  <si>
    <t>East Suffolk</t>
  </si>
  <si>
    <t>West Suffolk</t>
  </si>
  <si>
    <t>Elmbridge</t>
  </si>
  <si>
    <t>Epsom and Ewell</t>
  </si>
  <si>
    <t>Guildford</t>
  </si>
  <si>
    <t>Mole Valley</t>
  </si>
  <si>
    <t>Reigate and Banstead</t>
  </si>
  <si>
    <t>Runnymede</t>
  </si>
  <si>
    <t>Spelthorne</t>
  </si>
  <si>
    <t>Surrey Heath</t>
  </si>
  <si>
    <t>Tandridge</t>
  </si>
  <si>
    <t>Waverley</t>
  </si>
  <si>
    <t>Woking</t>
  </si>
  <si>
    <t>North Warwickshire</t>
  </si>
  <si>
    <t>Nuneaton and Bedworth</t>
  </si>
  <si>
    <t>Rugby</t>
  </si>
  <si>
    <t>Stratford-on-Avon</t>
  </si>
  <si>
    <t>Warwick</t>
  </si>
  <si>
    <t>Adur</t>
  </si>
  <si>
    <t>Arun</t>
  </si>
  <si>
    <t>Chichester</t>
  </si>
  <si>
    <t>Crawley</t>
  </si>
  <si>
    <t>Horsham</t>
  </si>
  <si>
    <t>Mid Sussex</t>
  </si>
  <si>
    <t>Worthing</t>
  </si>
  <si>
    <t>Bromsgrove</t>
  </si>
  <si>
    <t>Malvern Hills</t>
  </si>
  <si>
    <t>Redditch</t>
  </si>
  <si>
    <t>Worcester</t>
  </si>
  <si>
    <t>Wychavon</t>
  </si>
  <si>
    <t>Wyre Forest</t>
  </si>
  <si>
    <t>Dorset UA</t>
  </si>
  <si>
    <t>Bournemouth Christchurch and Poole</t>
  </si>
  <si>
    <t>Buckinghamshire Council</t>
  </si>
  <si>
    <t>North Northamptonshire</t>
  </si>
  <si>
    <t>West Northamptonshire</t>
  </si>
  <si>
    <t>Cumberland</t>
  </si>
  <si>
    <t>Westmorland and Furness</t>
  </si>
  <si>
    <t>North Yorkshire UA</t>
  </si>
  <si>
    <t>Somerset UA</t>
  </si>
  <si>
    <t>Percentage real term cut</t>
  </si>
  <si>
    <t>£ per dwelling real term cut</t>
  </si>
  <si>
    <t>£m</t>
  </si>
  <si>
    <t>England</t>
  </si>
  <si>
    <t>Per Household Real Terms Change in Core Spending Power  £</t>
  </si>
  <si>
    <t>Cuts are extracted from DLUHC core spending power tables from 2010-11 through to 2024-25, adjusted for changes in CSP content over the years</t>
  </si>
  <si>
    <t>Council  cut per household above/(below) England cut per household</t>
  </si>
  <si>
    <t>Local authority</t>
  </si>
  <si>
    <t>Cum. Cut 14 years  10-11 to 24-25 at 2023-24 prices</t>
  </si>
  <si>
    <t xml:space="preserve">£ pd   </t>
  </si>
  <si>
    <t>SIGOMA</t>
  </si>
  <si>
    <t>Cum. Cut 14 years  10-11 to 24-25 at 2023-24 prices (£ million)</t>
  </si>
  <si>
    <t>Percentage real term cut (%)</t>
  </si>
  <si>
    <t>£ per dwelling real term cut (£)</t>
  </si>
  <si>
    <t>Deprivation decile (1 = most deprived*)</t>
  </si>
  <si>
    <t>*Upper-tier councils only using the 2019 IMD Average score</t>
  </si>
  <si>
    <t>Comparing 2024/25 to 2010/11 in real 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</si>
</sst>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%"/>
    <numFmt numFmtId="165" formatCode="_-* #,##0.0_-;\-* #,##0.0_-;_-* &quot;-&quot;??_-;_-@_-"/>
    <numFmt numFmtId="166" formatCode="_-* #,##0_-;\-* #,##0_-;_-* &quot;-&quot;??_-;_-@_-"/>
    <numFmt numFmtId="167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4"/>
      <color rgb="FFFF0000"/>
      <name val="Calibri"/>
      <family val="2"/>
      <scheme val="minor"/>
    </font>
    <font>
      <i/>
      <sz val="14"/>
      <color theme="4" tint="-0.249977111117893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2" borderId="0" xfId="0" applyFont="1" applyFill="1" applyAlignment="1">
      <alignment wrapText="1"/>
    </xf>
    <xf numFmtId="164" fontId="2" fillId="2" borderId="3" xfId="2" applyNumberFormat="1" applyFont="1" applyFill="1" applyBorder="1" applyAlignment="1">
      <alignment horizontal="center"/>
    </xf>
    <xf numFmtId="0" fontId="2" fillId="3" borderId="0" xfId="0" applyFont="1" applyFill="1"/>
    <xf numFmtId="43" fontId="2" fillId="3" borderId="0" xfId="0" applyNumberFormat="1" applyFont="1" applyFill="1"/>
    <xf numFmtId="0" fontId="0" fillId="5" borderId="0" xfId="0" applyFill="1"/>
    <xf numFmtId="0" fontId="0" fillId="6" borderId="0" xfId="0" applyFill="1"/>
    <xf numFmtId="0" fontId="6" fillId="5" borderId="0" xfId="0" applyFont="1" applyFill="1"/>
    <xf numFmtId="0" fontId="7" fillId="5" borderId="0" xfId="0" applyFont="1" applyFill="1"/>
    <xf numFmtId="0" fontId="8" fillId="5" borderId="0" xfId="0" applyFont="1" applyFill="1"/>
    <xf numFmtId="0" fontId="9" fillId="5" borderId="0" xfId="0" applyFont="1" applyFill="1"/>
    <xf numFmtId="0" fontId="5" fillId="5" borderId="0" xfId="0" applyFont="1" applyFill="1" applyAlignment="1">
      <alignment horizontal="right" vertical="center"/>
    </xf>
    <xf numFmtId="0" fontId="10" fillId="6" borderId="4" xfId="0" applyFont="1" applyFill="1" applyBorder="1" applyAlignment="1">
      <alignment horizontal="center" wrapText="1"/>
    </xf>
    <xf numFmtId="0" fontId="0" fillId="7" borderId="0" xfId="0" applyFill="1"/>
    <xf numFmtId="0" fontId="0" fillId="8" borderId="0" xfId="0" applyFill="1"/>
    <xf numFmtId="0" fontId="12" fillId="5" borderId="0" xfId="0" applyFont="1" applyFill="1"/>
    <xf numFmtId="0" fontId="10" fillId="5" borderId="0" xfId="0" applyFont="1" applyFill="1" applyAlignment="1">
      <alignment horizontal="right"/>
    </xf>
    <xf numFmtId="0" fontId="11" fillId="6" borderId="0" xfId="0" applyFont="1" applyFill="1"/>
    <xf numFmtId="0" fontId="0" fillId="5" borderId="0" xfId="0" applyFill="1" applyProtection="1">
      <protection locked="0"/>
    </xf>
    <xf numFmtId="0" fontId="5" fillId="5" borderId="0" xfId="0" applyFont="1" applyFill="1" applyAlignment="1" applyProtection="1">
      <alignment horizontal="right" vertical="center"/>
      <protection locked="0"/>
    </xf>
    <xf numFmtId="165" fontId="10" fillId="6" borderId="8" xfId="1" applyNumberFormat="1" applyFont="1" applyFill="1" applyBorder="1" applyAlignment="1">
      <alignment wrapText="1"/>
    </xf>
    <xf numFmtId="164" fontId="10" fillId="6" borderId="8" xfId="2" applyNumberFormat="1" applyFont="1" applyFill="1" applyBorder="1" applyAlignment="1">
      <alignment wrapText="1"/>
    </xf>
    <xf numFmtId="164" fontId="12" fillId="5" borderId="0" xfId="2" applyNumberFormat="1" applyFont="1" applyFill="1"/>
    <xf numFmtId="43" fontId="12" fillId="5" borderId="0" xfId="0" applyNumberFormat="1" applyFont="1" applyFill="1"/>
    <xf numFmtId="0" fontId="14" fillId="8" borderId="0" xfId="0" applyFont="1" applyFill="1"/>
    <xf numFmtId="0" fontId="17" fillId="0" borderId="0" xfId="0" applyFont="1"/>
    <xf numFmtId="165" fontId="3" fillId="0" borderId="0" xfId="1" applyNumberFormat="1" applyFont="1" applyFill="1"/>
    <xf numFmtId="0" fontId="2" fillId="2" borderId="1" xfId="0" applyFont="1" applyFill="1" applyBorder="1"/>
    <xf numFmtId="164" fontId="2" fillId="2" borderId="0" xfId="2" applyNumberFormat="1" applyFont="1" applyFill="1" applyBorder="1" applyAlignment="1">
      <alignment wrapText="1"/>
    </xf>
    <xf numFmtId="43" fontId="2" fillId="2" borderId="2" xfId="0" applyNumberFormat="1" applyFont="1" applyFill="1" applyBorder="1"/>
    <xf numFmtId="43" fontId="2" fillId="2" borderId="3" xfId="0" applyNumberFormat="1" applyFont="1" applyFill="1" applyBorder="1" applyAlignment="1">
      <alignment horizontal="center"/>
    </xf>
    <xf numFmtId="43" fontId="16" fillId="2" borderId="9" xfId="0" applyNumberFormat="1" applyFont="1" applyFill="1" applyBorder="1" applyAlignment="1">
      <alignment horizontal="right"/>
    </xf>
    <xf numFmtId="0" fontId="2" fillId="10" borderId="0" xfId="0" applyFont="1" applyFill="1"/>
    <xf numFmtId="165" fontId="2" fillId="4" borderId="0" xfId="1" applyNumberFormat="1" applyFont="1" applyFill="1" applyBorder="1"/>
    <xf numFmtId="164" fontId="2" fillId="4" borderId="0" xfId="2" applyNumberFormat="1" applyFont="1" applyFill="1" applyBorder="1"/>
    <xf numFmtId="167" fontId="2" fillId="11" borderId="10" xfId="2" applyNumberFormat="1" applyFont="1" applyFill="1" applyBorder="1"/>
    <xf numFmtId="166" fontId="2" fillId="10" borderId="0" xfId="1" applyNumberFormat="1" applyFont="1" applyFill="1" applyBorder="1"/>
    <xf numFmtId="165" fontId="3" fillId="4" borderId="0" xfId="1" applyNumberFormat="1" applyFont="1" applyFill="1" applyBorder="1"/>
    <xf numFmtId="164" fontId="3" fillId="4" borderId="0" xfId="2" applyNumberFormat="1" applyFont="1" applyFill="1" applyBorder="1"/>
    <xf numFmtId="167" fontId="3" fillId="11" borderId="10" xfId="2" applyNumberFormat="1" applyFont="1" applyFill="1" applyBorder="1"/>
    <xf numFmtId="0" fontId="15" fillId="6" borderId="0" xfId="0" applyFont="1" applyFill="1"/>
    <xf numFmtId="4" fontId="0" fillId="6" borderId="0" xfId="0" applyNumberFormat="1" applyFill="1"/>
    <xf numFmtId="0" fontId="11" fillId="12" borderId="10" xfId="0" applyFont="1" applyFill="1" applyBorder="1" applyAlignment="1">
      <alignment horizontal="center"/>
    </xf>
    <xf numFmtId="2" fontId="0" fillId="6" borderId="10" xfId="0" applyNumberFormat="1" applyFill="1" applyBorder="1"/>
    <xf numFmtId="164" fontId="0" fillId="6" borderId="0" xfId="2" applyNumberFormat="1" applyFont="1" applyFill="1"/>
    <xf numFmtId="0" fontId="2" fillId="13" borderId="9" xfId="0" applyFont="1" applyFill="1" applyBorder="1" applyAlignment="1">
      <alignment horizontal="center" wrapText="1"/>
    </xf>
    <xf numFmtId="164" fontId="2" fillId="13" borderId="11" xfId="2" applyNumberFormat="1" applyFont="1" applyFill="1" applyBorder="1" applyAlignment="1">
      <alignment horizontal="center" wrapText="1"/>
    </xf>
    <xf numFmtId="0" fontId="11" fillId="12" borderId="3" xfId="0" applyFont="1" applyFill="1" applyBorder="1" applyAlignment="1">
      <alignment horizontal="center" wrapText="1"/>
    </xf>
    <xf numFmtId="0" fontId="18" fillId="0" borderId="0" xfId="0" applyFont="1"/>
    <xf numFmtId="0" fontId="4" fillId="9" borderId="5" xfId="0" applyFont="1" applyFill="1" applyBorder="1" applyAlignment="1" applyProtection="1">
      <alignment horizontal="left" vertical="center"/>
      <protection locked="0"/>
    </xf>
    <xf numFmtId="0" fontId="4" fillId="9" borderId="6" xfId="0" applyFont="1" applyFill="1" applyBorder="1" applyAlignment="1" applyProtection="1">
      <alignment horizontal="left" vertical="center"/>
      <protection locked="0"/>
    </xf>
    <xf numFmtId="0" fontId="4" fillId="9" borderId="7" xfId="0" applyFont="1" applyFill="1" applyBorder="1" applyAlignment="1" applyProtection="1">
      <alignment horizontal="left" vertical="center"/>
      <protection locked="0"/>
    </xf>
    <xf numFmtId="0" fontId="9" fillId="5" borderId="0" xfId="0" applyFont="1" applyFill="1" applyAlignment="1">
      <alignment horizontal="left" wrapText="1"/>
    </xf>
  </cellXfs>
  <cellStyles count="4">
    <cellStyle name="Comma" xfId="1" builtinId="3"/>
    <cellStyle name="Comma 2" xfId="3" xr:uid="{E61AA2DE-CE5C-4135-8D72-CC0AB58E6FBA}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CC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'Council Table'!$F$23</c:f>
              <c:strCache>
                <c:ptCount val="1"/>
                <c:pt idx="0">
                  <c:v>Percentage real term cut (%)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'Council Table'!$F$24:$F$33</c:f>
              <c:numCache>
                <c:formatCode>0.0%</c:formatCode>
                <c:ptCount val="10"/>
                <c:pt idx="0">
                  <c:v>-0.26630720831320887</c:v>
                </c:pt>
                <c:pt idx="1">
                  <c:v>-0.24865807936417408</c:v>
                </c:pt>
                <c:pt idx="2">
                  <c:v>-0.24142094377123485</c:v>
                </c:pt>
                <c:pt idx="3">
                  <c:v>-0.21856525792346382</c:v>
                </c:pt>
                <c:pt idx="4">
                  <c:v>-0.17905519709524226</c:v>
                </c:pt>
                <c:pt idx="5">
                  <c:v>-0.17186594198316241</c:v>
                </c:pt>
                <c:pt idx="6">
                  <c:v>-0.10496930135328833</c:v>
                </c:pt>
                <c:pt idx="7">
                  <c:v>-0.12173712360115627</c:v>
                </c:pt>
                <c:pt idx="8">
                  <c:v>-8.2785365013056361E-2</c:v>
                </c:pt>
                <c:pt idx="9">
                  <c:v>-6.980224660267062E-2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5-4271-8759-69CB43ED1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2174288"/>
        <c:axId val="1715570879"/>
      </c:barChart>
      <c:catAx>
        <c:axId val="1642174288"/>
        <c:scaling>
          <c:orientation val="minMax"/>
        </c:scaling>
        <c:delete val="0"/>
        <c:axPos val="b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5570879"/>
        <c:crosses val="autoZero"/>
        <c:auto val="1"/>
        <c:lblAlgn val="ctr"/>
        <c:lblOffset val="100"/>
        <c:noMultiLvlLbl val="0"/>
      </c:catAx>
      <c:valAx>
        <c:axId val="17155708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21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'Council Table'!$D$12:$H$12</c:f>
              <c:strCache>
                <c:ptCount val="5"/>
                <c:pt idx="0">
                  <c:v>Real Terms Change in Core Spending Power                    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'Council Table'!$I$8:$M$8</c:f>
              <c:strCache>
                <c:ptCount val="5"/>
                <c:pt idx="0">
                  <c:v>Knowsley</c:v>
                </c:pt>
                <c:pt idx="2">
                  <c:v>Wokingham</c:v>
                </c:pt>
                <c:pt idx="4">
                  <c:v>England Total</c:v>
                </c:pt>
              </c:strCache>
            </c:strRef>
          </c:cat>
          <c:val>
            <c:numRef>
              <c:f>'Council Table'!$I$12:$M$12</c:f>
              <c:numCache>
                <c:formatCode>0.0%</c:formatCode>
                <c:ptCount val="5"/>
                <c:pt idx="0">
                  <c:v>-0.28562374679915481</c:v>
                </c:pt>
                <c:pt idx="2">
                  <c:v>5.0626882030638767E-2</c:v>
                </c:pt>
                <c:pt idx="4">
                  <c:v>-0.18140000000000001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95-4864-B5E3-B474956A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27374912"/>
        <c:axId val="1715567407"/>
      </c:barChart>
      <c:catAx>
        <c:axId val="1127374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5567407"/>
        <c:crosses val="autoZero"/>
        <c:auto val="1"/>
        <c:lblAlgn val="ctr"/>
        <c:lblOffset val="100"/>
        <c:noMultiLvlLbl val="0"/>
      </c:catAx>
      <c:valAx>
        <c:axId val="1715567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7374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'Council Table'!$D$10:$H$10</c:f>
              <c:strCache>
                <c:ptCount val="5"/>
                <c:pt idx="0">
                  <c:v>Real Terms Change in Core Spending Power                  £m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'Council Table'!$I$8:$K$8</c:f>
              <c:strCache>
                <c:ptCount val="3"/>
                <c:pt idx="0">
                  <c:v>Knowsley</c:v>
                </c:pt>
                <c:pt idx="2">
                  <c:v>Wokingham</c:v>
                </c:pt>
              </c:strCache>
            </c:strRef>
          </c:cat>
          <c:val>
            <c:numRef>
              <c:f>'Council Table'!$I$10:$K$10</c:f>
              <c:numCache>
                <c:formatCode>General</c:formatCode>
                <c:ptCount val="3"/>
                <c:pt idx="0" formatCode="_-* #,##0.0_-;\-* #,##0.0_-;_-* &quot;-&quot;??_-;_-@_-">
                  <c:v>-90.166317646405332</c:v>
                </c:pt>
                <c:pt idx="2" formatCode="_-* #,##0.0_-;\-* #,##0.0_-;_-* &quot;-&quot;??_-;_-@_-">
                  <c:v>8.4254824333431486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CF-4069-B78F-E55FEAEF42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27374912"/>
        <c:axId val="1715567407"/>
      </c:barChart>
      <c:catAx>
        <c:axId val="1127374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5567407"/>
        <c:crosses val="autoZero"/>
        <c:auto val="1"/>
        <c:lblAlgn val="ctr"/>
        <c:lblOffset val="100"/>
        <c:noMultiLvlLbl val="0"/>
      </c:catAx>
      <c:valAx>
        <c:axId val="1715567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7374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'Council Table'!$D$14:$H$14</c:f>
              <c:strCache>
                <c:ptCount val="5"/>
                <c:pt idx="0">
                  <c:v>Per Household Real Terms Change in Core Spending Power  £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'Council Table'!$I$8:$M$8</c:f>
              <c:strCache>
                <c:ptCount val="5"/>
                <c:pt idx="0">
                  <c:v>Knowsley</c:v>
                </c:pt>
                <c:pt idx="2">
                  <c:v>Wokingham</c:v>
                </c:pt>
                <c:pt idx="4">
                  <c:v>England Total</c:v>
                </c:pt>
              </c:strCache>
            </c:strRef>
          </c:cat>
          <c:val>
            <c:numRef>
              <c:f>'Council Table'!$I$14:$M$14</c:f>
              <c:numCache>
                <c:formatCode>General</c:formatCode>
                <c:ptCount val="5"/>
                <c:pt idx="0" formatCode="_-* #,##0.0_-;\-* #,##0.0_-;_-* &quot;-&quot;??_-;_-@_-">
                  <c:v>-1289.7300517287028</c:v>
                </c:pt>
                <c:pt idx="2" formatCode="_-* #,##0.0_-;\-* #,##0.0_-;_-* &quot;-&quot;??_-;_-@_-">
                  <c:v>116.68673563614031</c:v>
                </c:pt>
                <c:pt idx="4" formatCode="_-* #,##0.0_-;\-* #,##0.0_-;_-* &quot;-&quot;??_-;_-@_-">
                  <c:v>-556.37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4C-4B7D-9580-BB15BD950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27374912"/>
        <c:axId val="1715567407"/>
      </c:barChart>
      <c:catAx>
        <c:axId val="1127374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5567407"/>
        <c:crosses val="autoZero"/>
        <c:auto val="1"/>
        <c:lblAlgn val="ctr"/>
        <c:lblOffset val="100"/>
        <c:noMultiLvlLbl val="0"/>
      </c:catAx>
      <c:valAx>
        <c:axId val="1715567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7374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530267</xdr:colOff>
      <xdr:row>22</xdr:row>
      <xdr:rowOff>34472</xdr:rowOff>
    </xdr:from>
    <xdr:to>
      <xdr:col>13</xdr:col>
      <xdr:colOff>156688</xdr:colOff>
      <xdr:row>33</xdr:row>
      <xdr:rowOff>31502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CB69FE4-B4A0-01DF-0A85-3C5377C4F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233383</xdr:colOff>
      <xdr:row>3</xdr:row>
      <xdr:rowOff>0</xdr:rowOff>
    </xdr:from>
    <xdr:to>
      <xdr:col>21</xdr:col>
      <xdr:colOff>244929</xdr:colOff>
      <xdr:row>20</xdr:row>
      <xdr:rowOff>155203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3EC14C3-F870-6A4F-3FD9-C3D8F29AF7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230910</xdr:colOff>
      <xdr:row>21</xdr:row>
      <xdr:rowOff>148442</xdr:rowOff>
    </xdr:from>
    <xdr:to>
      <xdr:col>21</xdr:col>
      <xdr:colOff>242456</xdr:colOff>
      <xdr:row>42</xdr:row>
      <xdr:rowOff>130463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4CBE753-C76D-4648-92CC-7CAC471CB3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230910</xdr:colOff>
      <xdr:row>43</xdr:row>
      <xdr:rowOff>115454</xdr:rowOff>
    </xdr:from>
    <xdr:to>
      <xdr:col>21</xdr:col>
      <xdr:colOff>242456</xdr:colOff>
      <xdr:row>68</xdr:row>
      <xdr:rowOff>122215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0A24E8F-544C-42F5-9D88-3D8B64BD79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9D6BE-2E04-49D6-A32E-6DA6F4E46E4A}">
  <sheetPr>
    <pageSetUpPr fitToPage="1"/>
  </sheetPr>
  <dimension ref="A1:AA420"/>
  <sheetViews>
    <sheetView tabSelected="1" zoomScale="66" zoomScaleNormal="90" workbookViewId="0">
      <selection activeCell="I40" sqref="I40"/>
    </sheetView>
  </sheetViews>
  <sheetFormatPr defaultRowHeight="15" x14ac:dyDescent="0.25"/>
  <cols>
    <col min="1" max="1" width="5.28515625" customWidth="1"/>
    <col min="2" max="3" width="1.140625" customWidth="1"/>
    <col min="4" max="4" width="17.140625" customWidth="1"/>
    <col min="5" max="5" width="13.28515625" customWidth="1"/>
    <col min="7" max="7" width="12" customWidth="1"/>
    <col min="8" max="8" width="18.7109375" customWidth="1"/>
    <col min="9" max="9" width="22" customWidth="1"/>
    <col min="10" max="10" width="3" customWidth="1"/>
    <col min="11" max="11" width="21.5703125" customWidth="1"/>
    <col min="12" max="12" width="2" customWidth="1"/>
    <col min="13" max="13" width="13.7109375" customWidth="1"/>
    <col min="14" max="14" width="2.42578125" customWidth="1"/>
  </cols>
  <sheetData>
    <row r="1" spans="1:27" ht="21" x14ac:dyDescent="0.35">
      <c r="A1" s="13"/>
      <c r="B1" s="13"/>
      <c r="C1" s="13"/>
      <c r="D1" s="6" t="s">
        <v>0</v>
      </c>
      <c r="E1" s="6"/>
      <c r="F1" s="6"/>
      <c r="G1" s="6"/>
      <c r="H1" s="6"/>
      <c r="I1" s="6"/>
      <c r="J1" s="6"/>
      <c r="K1" s="6"/>
      <c r="L1" s="6"/>
      <c r="M1" s="6"/>
      <c r="N1" s="6"/>
      <c r="O1" s="13"/>
      <c r="P1" s="48" t="s">
        <v>345</v>
      </c>
      <c r="Q1" s="48"/>
      <c r="R1" s="48"/>
      <c r="S1" s="48"/>
      <c r="T1" s="48"/>
      <c r="U1" s="6"/>
      <c r="V1" s="13"/>
      <c r="W1" s="13"/>
      <c r="X1" s="13"/>
      <c r="Y1" s="13"/>
      <c r="Z1" s="13"/>
      <c r="AA1" s="13"/>
    </row>
    <row r="2" spans="1:27" x14ac:dyDescent="0.25">
      <c r="A2" s="13"/>
      <c r="B2" s="13"/>
      <c r="C2" s="13"/>
      <c r="D2" s="6" t="s">
        <v>1</v>
      </c>
      <c r="E2" s="6"/>
      <c r="F2" s="6"/>
      <c r="G2" s="6"/>
      <c r="H2" s="6"/>
      <c r="I2" s="6"/>
      <c r="J2" s="6"/>
      <c r="K2" s="6"/>
      <c r="L2" s="6"/>
      <c r="M2" s="6"/>
      <c r="N2" s="6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</row>
    <row r="3" spans="1:27" x14ac:dyDescent="0.25">
      <c r="A3" s="13"/>
      <c r="B3" s="13"/>
      <c r="C3" s="13"/>
      <c r="D3" s="17" t="s">
        <v>2</v>
      </c>
      <c r="E3" s="6"/>
      <c r="F3" s="6"/>
      <c r="G3" s="6"/>
      <c r="H3" s="6"/>
      <c r="I3" s="6"/>
      <c r="J3" s="6"/>
      <c r="K3" s="6"/>
      <c r="L3" s="6"/>
      <c r="M3" s="6"/>
      <c r="N3" s="6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</row>
    <row r="4" spans="1:27" ht="21" x14ac:dyDescent="0.35">
      <c r="A4" s="13"/>
      <c r="B4" s="13"/>
      <c r="C4" s="13"/>
      <c r="D4" s="8" t="s">
        <v>3</v>
      </c>
      <c r="E4" s="5"/>
      <c r="F4" s="5"/>
      <c r="G4" s="5"/>
      <c r="H4" s="5"/>
      <c r="I4" s="5"/>
      <c r="J4" s="5"/>
      <c r="K4" s="5"/>
      <c r="L4" s="5"/>
      <c r="M4" s="5"/>
      <c r="N4" s="5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</row>
    <row r="5" spans="1:27" ht="9" customHeight="1" thickBot="1" x14ac:dyDescent="0.4">
      <c r="A5" s="13"/>
      <c r="B5" s="13"/>
      <c r="C5" s="13"/>
      <c r="D5" s="7"/>
      <c r="E5" s="5"/>
      <c r="F5" s="5"/>
      <c r="G5" s="5"/>
      <c r="H5" s="5"/>
      <c r="I5" s="5"/>
      <c r="J5" s="5"/>
      <c r="K5" s="5"/>
      <c r="L5" s="5"/>
      <c r="M5" s="5"/>
      <c r="N5" s="5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1:27" ht="27.75" customHeight="1" thickBot="1" x14ac:dyDescent="0.3">
      <c r="A6" s="13"/>
      <c r="B6" s="13"/>
      <c r="C6" s="13"/>
      <c r="D6" s="11" t="s">
        <v>4</v>
      </c>
      <c r="E6" s="49" t="s">
        <v>64</v>
      </c>
      <c r="F6" s="50" t="s">
        <v>5</v>
      </c>
      <c r="G6" s="51" t="s">
        <v>5</v>
      </c>
      <c r="H6" s="18"/>
      <c r="I6" s="19"/>
      <c r="J6" s="19" t="s">
        <v>6</v>
      </c>
      <c r="K6" s="49" t="s">
        <v>133</v>
      </c>
      <c r="L6" s="50" t="s">
        <v>7</v>
      </c>
      <c r="M6" s="51" t="s">
        <v>7</v>
      </c>
      <c r="N6" s="5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7" spans="1:27" ht="15.75" thickBot="1" x14ac:dyDescent="0.3">
      <c r="A7" s="13"/>
      <c r="B7" s="13"/>
      <c r="C7" s="13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</row>
    <row r="8" spans="1:27" ht="51" customHeight="1" thickBot="1" x14ac:dyDescent="0.3">
      <c r="A8" s="13"/>
      <c r="B8" s="13"/>
      <c r="C8" s="13"/>
      <c r="D8" s="5"/>
      <c r="E8" s="5"/>
      <c r="F8" s="5"/>
      <c r="G8" s="5"/>
      <c r="H8" s="5"/>
      <c r="I8" s="12" t="str">
        <f>+E6</f>
        <v>Knowsley</v>
      </c>
      <c r="J8" s="9"/>
      <c r="K8" s="12" t="str">
        <f>+K6</f>
        <v>Wokingham</v>
      </c>
      <c r="L8" s="9"/>
      <c r="M8" s="12" t="s">
        <v>8</v>
      </c>
      <c r="N8" s="5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</row>
    <row r="9" spans="1:27" ht="15.75" thickBot="1" x14ac:dyDescent="0.3">
      <c r="A9" s="13"/>
      <c r="B9" s="13"/>
      <c r="C9" s="13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1:27" ht="19.5" thickBot="1" x14ac:dyDescent="0.35">
      <c r="A10" s="13"/>
      <c r="B10" s="13"/>
      <c r="C10" s="13"/>
      <c r="D10" s="10" t="s">
        <v>9</v>
      </c>
      <c r="E10" s="5"/>
      <c r="F10" s="5"/>
      <c r="G10" s="5"/>
      <c r="H10" s="15"/>
      <c r="I10" s="20">
        <f>VLOOKUP($E$6,Datasheet!B5:D512,2,FALSE)</f>
        <v>-90.166317646405332</v>
      </c>
      <c r="J10" s="15"/>
      <c r="K10" s="20">
        <f>VLOOKUP($K$6,CSPcut1,2,FALSE)</f>
        <v>8.4254824333431486</v>
      </c>
      <c r="L10" s="15"/>
      <c r="M10" s="20">
        <v>-13902.16</v>
      </c>
      <c r="N10" s="5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</row>
    <row r="11" spans="1:27" ht="16.5" thickBot="1" x14ac:dyDescent="0.3">
      <c r="A11" s="13"/>
      <c r="B11" s="13"/>
      <c r="C11" s="13"/>
      <c r="D11" s="5"/>
      <c r="E11" s="5"/>
      <c r="F11" s="5"/>
      <c r="G11" s="5"/>
      <c r="H11" s="15"/>
      <c r="I11" s="15"/>
      <c r="J11" s="15"/>
      <c r="K11" s="15"/>
      <c r="L11" s="15"/>
      <c r="M11" s="15"/>
      <c r="N11" s="5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</row>
    <row r="12" spans="1:27" ht="19.5" thickBot="1" x14ac:dyDescent="0.35">
      <c r="A12" s="13"/>
      <c r="B12" s="13"/>
      <c r="C12" s="13"/>
      <c r="D12" s="10" t="s">
        <v>10</v>
      </c>
      <c r="E12" s="5"/>
      <c r="F12" s="5"/>
      <c r="G12" s="5"/>
      <c r="H12" s="15"/>
      <c r="I12" s="21">
        <f>VLOOKUP($E$6,Datasheet!B5:D512,3,FALSE)</f>
        <v>-0.28562374679915481</v>
      </c>
      <c r="J12" s="22"/>
      <c r="K12" s="21">
        <f>VLOOKUP($K$6,CSPcut1,3,FALSE)</f>
        <v>5.0626882030638767E-2</v>
      </c>
      <c r="L12" s="22"/>
      <c r="M12" s="21">
        <v>-0.18140000000000001</v>
      </c>
      <c r="N12" s="5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</row>
    <row r="13" spans="1:27" ht="16.5" thickBot="1" x14ac:dyDescent="0.3">
      <c r="A13" s="13"/>
      <c r="B13" s="13"/>
      <c r="C13" s="13"/>
      <c r="D13" s="5"/>
      <c r="E13" s="5"/>
      <c r="F13" s="5"/>
      <c r="G13" s="5"/>
      <c r="H13" s="15"/>
      <c r="I13" s="15"/>
      <c r="J13" s="15"/>
      <c r="K13" s="15"/>
      <c r="L13" s="15"/>
      <c r="M13" s="15"/>
      <c r="N13" s="5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</row>
    <row r="14" spans="1:27" ht="25.5" customHeight="1" thickBot="1" x14ac:dyDescent="0.35">
      <c r="A14" s="13"/>
      <c r="B14" s="13"/>
      <c r="C14" s="13"/>
      <c r="D14" s="10" t="s">
        <v>333</v>
      </c>
      <c r="E14" s="5"/>
      <c r="F14" s="5"/>
      <c r="G14" s="5"/>
      <c r="H14" s="15"/>
      <c r="I14" s="20">
        <f>VLOOKUP($E$6,Datasheet!B5:E512,4,FALSE)</f>
        <v>-1289.7300517287028</v>
      </c>
      <c r="J14" s="15"/>
      <c r="K14" s="20">
        <f>VLOOKUP($K$6,Datasheet!B5:E512,4,FALSE)</f>
        <v>116.68673563614031</v>
      </c>
      <c r="L14" s="15"/>
      <c r="M14" s="20">
        <v>-556.37</v>
      </c>
      <c r="N14" s="5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</row>
    <row r="15" spans="1:27" ht="16.5" thickBot="1" x14ac:dyDescent="0.3">
      <c r="A15" s="13"/>
      <c r="B15" s="13"/>
      <c r="C15" s="13"/>
      <c r="D15" s="5"/>
      <c r="E15" s="5"/>
      <c r="F15" s="5"/>
      <c r="G15" s="5"/>
      <c r="H15" s="15"/>
      <c r="I15" s="15"/>
      <c r="J15" s="15"/>
      <c r="K15" s="15"/>
      <c r="L15" s="15"/>
      <c r="M15" s="15"/>
      <c r="N15" s="5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</row>
    <row r="16" spans="1:27" ht="38.25" customHeight="1" thickBot="1" x14ac:dyDescent="0.35">
      <c r="A16" s="13"/>
      <c r="B16" s="13"/>
      <c r="C16" s="13"/>
      <c r="D16" s="52" t="s">
        <v>335</v>
      </c>
      <c r="E16" s="52"/>
      <c r="F16" s="52"/>
      <c r="G16" s="52"/>
      <c r="H16" s="16" t="s">
        <v>11</v>
      </c>
      <c r="I16" s="21">
        <f>+I14/M14-1</f>
        <v>1.3181157354435049</v>
      </c>
      <c r="J16" s="15"/>
      <c r="K16" s="21">
        <f>+K14/M14-1</f>
        <v>-1.2097286619266681</v>
      </c>
      <c r="L16" s="15"/>
      <c r="M16" s="23"/>
      <c r="N16" s="5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</row>
    <row r="17" spans="1:27" x14ac:dyDescent="0.25">
      <c r="A17" s="13"/>
      <c r="B17" s="13"/>
      <c r="C17" s="13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</row>
    <row r="18" spans="1:27" x14ac:dyDescent="0.25">
      <c r="A18" s="13"/>
      <c r="B18" s="13"/>
      <c r="C18" s="13"/>
      <c r="D18" s="24" t="s">
        <v>334</v>
      </c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</row>
    <row r="19" spans="1:27" x14ac:dyDescent="0.25">
      <c r="A19" s="13"/>
      <c r="B19" s="13"/>
      <c r="C19" s="13"/>
      <c r="D19" s="24" t="s">
        <v>12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</row>
    <row r="20" spans="1:27" x14ac:dyDescent="0.25">
      <c r="A20" s="13"/>
      <c r="B20" s="13"/>
      <c r="C20" s="13"/>
      <c r="D20" s="2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</row>
    <row r="21" spans="1:27" x14ac:dyDescent="0.25">
      <c r="A21" s="13"/>
      <c r="B21" s="13"/>
      <c r="C21" s="13"/>
      <c r="D21" s="2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</row>
    <row r="22" spans="1:27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</row>
    <row r="23" spans="1:27" ht="90.75" thickBot="1" x14ac:dyDescent="0.3">
      <c r="A23" s="13"/>
      <c r="B23" s="13"/>
      <c r="C23" s="13"/>
      <c r="D23" s="47" t="s">
        <v>343</v>
      </c>
      <c r="E23" s="45" t="s">
        <v>340</v>
      </c>
      <c r="F23" s="46" t="s">
        <v>341</v>
      </c>
      <c r="G23" s="45" t="s">
        <v>342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</row>
    <row r="24" spans="1:27" x14ac:dyDescent="0.25">
      <c r="A24" s="13"/>
      <c r="B24" s="13"/>
      <c r="C24" s="13"/>
      <c r="D24" s="42">
        <v>1</v>
      </c>
      <c r="E24" s="41">
        <v>-2192.5190279835097</v>
      </c>
      <c r="F24" s="44">
        <v>-0.26630720831320887</v>
      </c>
      <c r="G24" s="43">
        <v>-995.21033502030105</v>
      </c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</row>
    <row r="25" spans="1:27" x14ac:dyDescent="0.25">
      <c r="A25" s="13"/>
      <c r="B25" s="13"/>
      <c r="C25" s="13"/>
      <c r="D25" s="42">
        <v>2</v>
      </c>
      <c r="E25" s="41">
        <v>-1417.5072226780976</v>
      </c>
      <c r="F25" s="44">
        <v>-0.24865807936417408</v>
      </c>
      <c r="G25" s="43">
        <v>-866.42630321043544</v>
      </c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spans="1:27" x14ac:dyDescent="0.25">
      <c r="A26" s="13"/>
      <c r="B26" s="13"/>
      <c r="C26" s="13"/>
      <c r="D26" s="42">
        <v>3</v>
      </c>
      <c r="E26" s="41">
        <v>-1705.6949523057583</v>
      </c>
      <c r="F26" s="44">
        <v>-0.24142094377123485</v>
      </c>
      <c r="G26" s="43">
        <v>-793.54063008241008</v>
      </c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spans="1:27" x14ac:dyDescent="0.25">
      <c r="A27" s="13"/>
      <c r="B27" s="13"/>
      <c r="C27" s="13"/>
      <c r="D27" s="42">
        <v>4</v>
      </c>
      <c r="E27" s="41">
        <v>-1338.7104145354324</v>
      </c>
      <c r="F27" s="44">
        <v>-0.21856525792346382</v>
      </c>
      <c r="G27" s="43">
        <v>-687.48345858720211</v>
      </c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</row>
    <row r="28" spans="1:27" x14ac:dyDescent="0.25">
      <c r="A28" s="13"/>
      <c r="B28" s="13"/>
      <c r="C28" s="13"/>
      <c r="D28" s="42">
        <v>5</v>
      </c>
      <c r="E28" s="41">
        <v>-1274.1037278594586</v>
      </c>
      <c r="F28" s="44">
        <v>-0.17905519709524226</v>
      </c>
      <c r="G28" s="43">
        <v>-514.24216899352734</v>
      </c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</row>
    <row r="29" spans="1:27" x14ac:dyDescent="0.25">
      <c r="A29" s="13"/>
      <c r="B29" s="13"/>
      <c r="C29" s="13"/>
      <c r="D29" s="42">
        <v>6</v>
      </c>
      <c r="E29" s="41">
        <v>-1111.9283469386946</v>
      </c>
      <c r="F29" s="44">
        <v>-0.17186594198316241</v>
      </c>
      <c r="G29" s="43">
        <v>-471.79053752866503</v>
      </c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x14ac:dyDescent="0.25">
      <c r="A30" s="13"/>
      <c r="B30" s="13"/>
      <c r="C30" s="13"/>
      <c r="D30" s="42">
        <v>7</v>
      </c>
      <c r="E30" s="41">
        <v>-815.80464017167469</v>
      </c>
      <c r="F30" s="44">
        <v>-0.10496930135328833</v>
      </c>
      <c r="G30" s="43">
        <v>-241.56064229409492</v>
      </c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x14ac:dyDescent="0.25">
      <c r="A31" s="13"/>
      <c r="B31" s="13"/>
      <c r="C31" s="13"/>
      <c r="D31" s="42">
        <v>8</v>
      </c>
      <c r="E31" s="41">
        <v>-861.3803542776086</v>
      </c>
      <c r="F31" s="44">
        <v>-0.12173712360115627</v>
      </c>
      <c r="G31" s="43">
        <v>-289.78507989207958</v>
      </c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x14ac:dyDescent="0.25">
      <c r="A32" s="13"/>
      <c r="B32" s="13"/>
      <c r="C32" s="13"/>
      <c r="D32" s="42">
        <v>9</v>
      </c>
      <c r="E32" s="41">
        <v>-732.31670793065769</v>
      </c>
      <c r="F32" s="44">
        <v>-8.2785365013056361E-2</v>
      </c>
      <c r="G32" s="43">
        <v>-184.88051405119373</v>
      </c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x14ac:dyDescent="0.25">
      <c r="A33" s="13"/>
      <c r="B33" s="13"/>
      <c r="C33" s="13"/>
      <c r="D33" s="42">
        <v>10</v>
      </c>
      <c r="E33" s="41">
        <v>-321.04366706964356</v>
      </c>
      <c r="F33" s="44">
        <v>-6.980224660267062E-2</v>
      </c>
      <c r="G33" s="43">
        <v>-168.50191576346364</v>
      </c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x14ac:dyDescent="0.25">
      <c r="A35" s="13"/>
      <c r="B35" s="13"/>
      <c r="C35" s="13"/>
      <c r="D35" t="s">
        <v>344</v>
      </c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</row>
    <row r="46" spans="1:27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</row>
    <row r="47" spans="1:27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</row>
    <row r="48" spans="1:27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</row>
    <row r="49" spans="1:27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</row>
    <row r="50" spans="1:27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</row>
    <row r="51" spans="1:27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</row>
    <row r="52" spans="1:27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</row>
    <row r="53" spans="1:27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</row>
    <row r="54" spans="1:27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</row>
    <row r="55" spans="1:27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</row>
    <row r="56" spans="1:27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</row>
    <row r="57" spans="1:27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</row>
    <row r="58" spans="1:27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</row>
    <row r="59" spans="1:27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</row>
    <row r="60" spans="1:27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</row>
    <row r="61" spans="1:27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</row>
    <row r="62" spans="1:27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</row>
    <row r="63" spans="1:27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</row>
    <row r="64" spans="1:27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</row>
    <row r="65" spans="1:27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</row>
    <row r="66" spans="1:27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</row>
    <row r="67" spans="1:27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</row>
    <row r="68" spans="1:27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</row>
    <row r="69" spans="1:27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</row>
    <row r="70" spans="1:27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</row>
    <row r="71" spans="1:27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</row>
    <row r="72" spans="1:27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</row>
    <row r="73" spans="1:27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</row>
    <row r="74" spans="1:27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</row>
    <row r="75" spans="1:27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</row>
    <row r="76" spans="1:27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</row>
    <row r="77" spans="1:27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</row>
    <row r="78" spans="1:27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</row>
    <row r="79" spans="1:27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</row>
    <row r="80" spans="1:27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</row>
    <row r="81" spans="1:27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</row>
    <row r="82" spans="1:27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</row>
    <row r="83" spans="1:27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</row>
    <row r="84" spans="1:27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</row>
    <row r="85" spans="1:27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</row>
    <row r="101" spans="4:5" x14ac:dyDescent="0.25">
      <c r="D101" s="3"/>
      <c r="E101" s="4"/>
    </row>
    <row r="102" spans="4:5" x14ac:dyDescent="0.25">
      <c r="D102" s="32"/>
      <c r="E102" s="33"/>
    </row>
    <row r="103" spans="4:5" hidden="1" x14ac:dyDescent="0.25">
      <c r="D103" s="36" t="s">
        <v>339</v>
      </c>
      <c r="E103" s="37">
        <v>-4764.9623726497775</v>
      </c>
    </row>
    <row r="104" spans="4:5" hidden="1" x14ac:dyDescent="0.25">
      <c r="D104" s="17" t="s">
        <v>307</v>
      </c>
      <c r="E104" s="37">
        <v>-5.3532420956031448</v>
      </c>
    </row>
    <row r="105" spans="4:5" hidden="1" x14ac:dyDescent="0.25">
      <c r="D105" s="17" t="s">
        <v>161</v>
      </c>
      <c r="E105" s="37">
        <v>-8.5118787989169551</v>
      </c>
    </row>
    <row r="106" spans="4:5" hidden="1" x14ac:dyDescent="0.25">
      <c r="D106" s="17" t="s">
        <v>308</v>
      </c>
      <c r="E106" s="37">
        <v>-8.3199912365473772</v>
      </c>
    </row>
    <row r="107" spans="4:5" hidden="1" x14ac:dyDescent="0.25">
      <c r="D107" s="17" t="s">
        <v>266</v>
      </c>
      <c r="E107" s="37">
        <v>-10.654648043491981</v>
      </c>
    </row>
    <row r="108" spans="4:5" hidden="1" x14ac:dyDescent="0.25">
      <c r="D108" s="17" t="s">
        <v>221</v>
      </c>
      <c r="E108" s="37">
        <v>-6.9339902927275734</v>
      </c>
    </row>
    <row r="109" spans="4:5" hidden="1" x14ac:dyDescent="0.25">
      <c r="D109" s="17" t="s">
        <v>286</v>
      </c>
      <c r="E109" s="37">
        <v>-5.2144011671273027</v>
      </c>
    </row>
    <row r="110" spans="4:5" hidden="1" x14ac:dyDescent="0.25">
      <c r="D110" s="17" t="s">
        <v>27</v>
      </c>
      <c r="E110" s="37">
        <v>-55.929264216586716</v>
      </c>
    </row>
    <row r="111" spans="4:5" hidden="1" x14ac:dyDescent="0.25">
      <c r="D111" s="17" t="s">
        <v>28</v>
      </c>
      <c r="E111" s="37">
        <v>-62.208669342244434</v>
      </c>
    </row>
    <row r="112" spans="4:5" hidden="1" x14ac:dyDescent="0.25">
      <c r="D112" s="17" t="s">
        <v>7</v>
      </c>
      <c r="E112" s="37">
        <v>-70.648822632598353</v>
      </c>
    </row>
    <row r="113" spans="4:5" hidden="1" x14ac:dyDescent="0.25">
      <c r="D113" s="17" t="s">
        <v>182</v>
      </c>
      <c r="E113" s="37">
        <v>-17.696880983274255</v>
      </c>
    </row>
    <row r="114" spans="4:5" hidden="1" x14ac:dyDescent="0.25">
      <c r="D114" s="17" t="s">
        <v>200</v>
      </c>
      <c r="E114" s="37">
        <v>-3.7723390677542774</v>
      </c>
    </row>
    <row r="115" spans="4:5" hidden="1" x14ac:dyDescent="0.25">
      <c r="D115" s="17" t="s">
        <v>267</v>
      </c>
      <c r="E115" s="37">
        <v>-9.6197243592436035</v>
      </c>
    </row>
    <row r="116" spans="4:5" hidden="1" x14ac:dyDescent="0.25">
      <c r="D116" s="17" t="s">
        <v>82</v>
      </c>
      <c r="E116" s="37">
        <v>-27.118109766999851</v>
      </c>
    </row>
    <row r="117" spans="4:5" hidden="1" x14ac:dyDescent="0.25">
      <c r="D117" s="17" t="s">
        <v>83</v>
      </c>
      <c r="E117" s="37">
        <v>-42.016701332390028</v>
      </c>
    </row>
    <row r="118" spans="4:5" hidden="1" x14ac:dyDescent="0.25">
      <c r="D118" s="17" t="s">
        <v>29</v>
      </c>
      <c r="E118" s="37">
        <v>-45.739820163365238</v>
      </c>
    </row>
    <row r="119" spans="4:5" hidden="1" x14ac:dyDescent="0.25">
      <c r="D119" s="17" t="s">
        <v>75</v>
      </c>
      <c r="E119" s="37">
        <v>-490.54747888350289</v>
      </c>
    </row>
    <row r="120" spans="4:5" hidden="1" x14ac:dyDescent="0.25">
      <c r="D120" s="17" t="s">
        <v>245</v>
      </c>
      <c r="E120" s="37">
        <v>-3.9115564450892357</v>
      </c>
    </row>
    <row r="121" spans="4:5" hidden="1" x14ac:dyDescent="0.25">
      <c r="D121" s="17" t="s">
        <v>84</v>
      </c>
      <c r="E121" s="37">
        <v>-70.974482778045115</v>
      </c>
    </row>
    <row r="122" spans="4:5" hidden="1" x14ac:dyDescent="0.25">
      <c r="D122" s="17" t="s">
        <v>85</v>
      </c>
      <c r="E122" s="37">
        <v>-59.760990907336833</v>
      </c>
    </row>
    <row r="123" spans="4:5" hidden="1" x14ac:dyDescent="0.25">
      <c r="D123" s="17" t="s">
        <v>162</v>
      </c>
      <c r="E123" s="37">
        <v>-9.8912580721567913</v>
      </c>
    </row>
    <row r="124" spans="4:5" hidden="1" x14ac:dyDescent="0.25">
      <c r="D124" s="17" t="s">
        <v>46</v>
      </c>
      <c r="E124" s="37">
        <v>-93.858257200552259</v>
      </c>
    </row>
    <row r="125" spans="4:5" hidden="1" x14ac:dyDescent="0.25">
      <c r="D125" s="17" t="s">
        <v>252</v>
      </c>
      <c r="E125" s="37">
        <v>-5.0557551411746608</v>
      </c>
    </row>
    <row r="126" spans="4:5" hidden="1" x14ac:dyDescent="0.25">
      <c r="D126" s="17" t="s">
        <v>321</v>
      </c>
      <c r="E126" s="37">
        <v>-18.61023438533482</v>
      </c>
    </row>
    <row r="127" spans="4:5" hidden="1" x14ac:dyDescent="0.25">
      <c r="D127" s="17" t="s">
        <v>86</v>
      </c>
      <c r="E127" s="37">
        <v>-15.565413175828695</v>
      </c>
    </row>
    <row r="128" spans="4:5" hidden="1" x14ac:dyDescent="0.25">
      <c r="D128" s="17" t="s">
        <v>59</v>
      </c>
      <c r="E128" s="37">
        <v>-210.27095962675264</v>
      </c>
    </row>
    <row r="129" spans="4:5" hidden="1" x14ac:dyDescent="0.25">
      <c r="D129" s="17" t="s">
        <v>183</v>
      </c>
      <c r="E129" s="37">
        <v>-8.5428962096297596</v>
      </c>
    </row>
    <row r="130" spans="4:5" hidden="1" x14ac:dyDescent="0.25">
      <c r="D130" s="17" t="s">
        <v>259</v>
      </c>
      <c r="E130" s="37">
        <v>-7.5148839144888093</v>
      </c>
    </row>
    <row r="131" spans="4:5" hidden="1" x14ac:dyDescent="0.25">
      <c r="D131" s="17" t="s">
        <v>30</v>
      </c>
      <c r="E131" s="37">
        <v>-100.46952099975675</v>
      </c>
    </row>
    <row r="132" spans="4:5" hidden="1" x14ac:dyDescent="0.25">
      <c r="D132" s="17" t="s">
        <v>184</v>
      </c>
      <c r="E132" s="37">
        <v>-4.4179016063975904</v>
      </c>
    </row>
    <row r="133" spans="4:5" hidden="1" x14ac:dyDescent="0.25">
      <c r="D133" s="17" t="s">
        <v>87</v>
      </c>
      <c r="E133" s="37">
        <v>-86.797572560447747</v>
      </c>
    </row>
    <row r="134" spans="4:5" hidden="1" x14ac:dyDescent="0.25">
      <c r="D134" s="17" t="s">
        <v>88</v>
      </c>
      <c r="E134" s="37">
        <v>-128.52410266623139</v>
      </c>
    </row>
    <row r="135" spans="4:5" hidden="1" x14ac:dyDescent="0.25">
      <c r="D135" s="17" t="s">
        <v>260</v>
      </c>
      <c r="E135" s="37">
        <v>-5.8397094377354595</v>
      </c>
    </row>
    <row r="136" spans="4:5" hidden="1" x14ac:dyDescent="0.25">
      <c r="D136" s="17" t="s">
        <v>31</v>
      </c>
      <c r="E136" s="37">
        <v>-46.543024203307482</v>
      </c>
    </row>
    <row r="137" spans="4:5" hidden="1" x14ac:dyDescent="0.25">
      <c r="D137" s="17" t="s">
        <v>314</v>
      </c>
      <c r="E137" s="37">
        <v>-4.0540944497811431</v>
      </c>
    </row>
    <row r="138" spans="4:5" hidden="1" x14ac:dyDescent="0.25">
      <c r="D138" s="17" t="s">
        <v>211</v>
      </c>
      <c r="E138" s="37">
        <v>-5.8325145490483195</v>
      </c>
    </row>
    <row r="139" spans="4:5" hidden="1" x14ac:dyDescent="0.25">
      <c r="D139" s="17" t="s">
        <v>268</v>
      </c>
      <c r="E139" s="37">
        <v>-9.0189230862400471</v>
      </c>
    </row>
    <row r="140" spans="4:5" hidden="1" x14ac:dyDescent="0.25">
      <c r="D140" s="17" t="s">
        <v>322</v>
      </c>
      <c r="E140" s="37">
        <v>-40.462565793861813</v>
      </c>
    </row>
    <row r="141" spans="4:5" hidden="1" x14ac:dyDescent="0.25">
      <c r="D141" s="17" t="s">
        <v>233</v>
      </c>
      <c r="E141" s="37">
        <v>-15.975026599026894</v>
      </c>
    </row>
    <row r="142" spans="4:5" hidden="1" x14ac:dyDescent="0.25">
      <c r="D142" s="17" t="s">
        <v>47</v>
      </c>
      <c r="E142" s="37">
        <v>-49.281607257749158</v>
      </c>
    </row>
    <row r="143" spans="4:5" hidden="1" x14ac:dyDescent="0.25">
      <c r="D143" s="17" t="s">
        <v>60</v>
      </c>
      <c r="E143" s="37">
        <v>-58.284483264344885</v>
      </c>
    </row>
    <row r="144" spans="4:5" hidden="1" x14ac:dyDescent="0.25">
      <c r="D144" s="17" t="s">
        <v>156</v>
      </c>
      <c r="E144" s="37">
        <v>-7.2682314816076428</v>
      </c>
    </row>
    <row r="145" spans="4:5" hidden="1" x14ac:dyDescent="0.25">
      <c r="D145" s="17" t="s">
        <v>135</v>
      </c>
      <c r="E145" s="37">
        <v>-48.879815922491048</v>
      </c>
    </row>
    <row r="146" spans="4:5" hidden="1" x14ac:dyDescent="0.25">
      <c r="D146" s="17" t="s">
        <v>13</v>
      </c>
      <c r="E146" s="37">
        <v>-146.5740859783362</v>
      </c>
    </row>
    <row r="147" spans="4:5" hidden="1" x14ac:dyDescent="0.25">
      <c r="D147" s="17" t="s">
        <v>278</v>
      </c>
      <c r="E147" s="37">
        <v>-7.5360514374457228</v>
      </c>
    </row>
    <row r="148" spans="4:5" hidden="1" x14ac:dyDescent="0.25">
      <c r="D148" s="17" t="s">
        <v>222</v>
      </c>
      <c r="E148" s="37">
        <v>-11.689768242453344</v>
      </c>
    </row>
    <row r="149" spans="4:5" hidden="1" x14ac:dyDescent="0.25">
      <c r="D149" s="17" t="s">
        <v>185</v>
      </c>
      <c r="E149" s="37">
        <v>-6.8801580355785354</v>
      </c>
    </row>
    <row r="150" spans="4:5" hidden="1" x14ac:dyDescent="0.25">
      <c r="D150" s="17" t="s">
        <v>89</v>
      </c>
      <c r="E150" s="37">
        <v>-16.026147889140418</v>
      </c>
    </row>
    <row r="151" spans="4:5" hidden="1" x14ac:dyDescent="0.25">
      <c r="D151" s="17" t="s">
        <v>246</v>
      </c>
      <c r="E151" s="37">
        <v>-7.8181423797073037</v>
      </c>
    </row>
    <row r="152" spans="4:5" hidden="1" x14ac:dyDescent="0.25">
      <c r="D152" s="17" t="s">
        <v>186</v>
      </c>
      <c r="E152" s="37">
        <v>-5.4179849630800625</v>
      </c>
    </row>
    <row r="153" spans="4:5" hidden="1" x14ac:dyDescent="0.25">
      <c r="D153" s="17" t="s">
        <v>194</v>
      </c>
      <c r="E153" s="37">
        <v>-7.0070927461284125</v>
      </c>
    </row>
    <row r="154" spans="4:5" hidden="1" x14ac:dyDescent="0.25">
      <c r="D154" s="17" t="s">
        <v>273</v>
      </c>
      <c r="E154" s="37">
        <v>-5.4153691153235073</v>
      </c>
    </row>
    <row r="155" spans="4:5" hidden="1" x14ac:dyDescent="0.25">
      <c r="D155" s="17" t="s">
        <v>90</v>
      </c>
      <c r="E155" s="37">
        <v>-18.645784165478346</v>
      </c>
    </row>
    <row r="156" spans="4:5" hidden="1" x14ac:dyDescent="0.25">
      <c r="D156" s="17" t="s">
        <v>91</v>
      </c>
      <c r="E156" s="37">
        <v>-53.536687573097822</v>
      </c>
    </row>
    <row r="157" spans="4:5" hidden="1" x14ac:dyDescent="0.25">
      <c r="D157" s="17" t="s">
        <v>163</v>
      </c>
      <c r="E157" s="37">
        <v>-10.441432690084753</v>
      </c>
    </row>
    <row r="158" spans="4:5" hidden="1" x14ac:dyDescent="0.25">
      <c r="D158" s="17" t="s">
        <v>309</v>
      </c>
      <c r="E158" s="37">
        <v>-4.155820979537074</v>
      </c>
    </row>
    <row r="159" spans="4:5" hidden="1" x14ac:dyDescent="0.25">
      <c r="D159" s="17" t="s">
        <v>234</v>
      </c>
      <c r="E159" s="37">
        <v>-7.3700715331619939</v>
      </c>
    </row>
    <row r="160" spans="4:5" hidden="1" x14ac:dyDescent="0.25">
      <c r="D160" s="17" t="s">
        <v>14</v>
      </c>
      <c r="E160" s="37">
        <v>-24.607189907040016</v>
      </c>
    </row>
    <row r="161" spans="4:5" hidden="1" x14ac:dyDescent="0.25">
      <c r="D161" s="17" t="s">
        <v>187</v>
      </c>
      <c r="E161" s="37">
        <v>-10.448076721028514</v>
      </c>
    </row>
    <row r="162" spans="4:5" hidden="1" x14ac:dyDescent="0.25">
      <c r="D162" s="17" t="s">
        <v>92</v>
      </c>
      <c r="E162" s="37">
        <v>-101.51299888961535</v>
      </c>
    </row>
    <row r="163" spans="4:5" hidden="1" x14ac:dyDescent="0.25">
      <c r="D163" s="17" t="s">
        <v>195</v>
      </c>
      <c r="E163" s="37">
        <v>-2.6540100744654005</v>
      </c>
    </row>
    <row r="164" spans="4:5" hidden="1" x14ac:dyDescent="0.25">
      <c r="D164" s="17" t="s">
        <v>76</v>
      </c>
      <c r="E164" s="37">
        <v>-97.032260415598103</v>
      </c>
    </row>
    <row r="165" spans="4:5" hidden="1" x14ac:dyDescent="0.25">
      <c r="D165" s="17" t="s">
        <v>310</v>
      </c>
      <c r="E165" s="37">
        <v>-9.2428625763292143</v>
      </c>
    </row>
    <row r="166" spans="4:5" hidden="1" x14ac:dyDescent="0.25">
      <c r="D166" s="17" t="s">
        <v>32</v>
      </c>
      <c r="E166" s="37">
        <v>-81.762210517500819</v>
      </c>
    </row>
    <row r="167" spans="4:5" hidden="1" x14ac:dyDescent="0.25">
      <c r="D167" s="17" t="s">
        <v>325</v>
      </c>
      <c r="E167" s="37">
        <v>-72.889573674856592</v>
      </c>
    </row>
    <row r="168" spans="4:5" hidden="1" x14ac:dyDescent="0.25">
      <c r="D168" s="17" t="s">
        <v>212</v>
      </c>
      <c r="E168" s="37">
        <v>-6.7313267564618791</v>
      </c>
    </row>
    <row r="169" spans="4:5" hidden="1" x14ac:dyDescent="0.25">
      <c r="D169" s="17" t="s">
        <v>93</v>
      </c>
      <c r="E169" s="37">
        <v>-22.691375912444357</v>
      </c>
    </row>
    <row r="170" spans="4:5" hidden="1" x14ac:dyDescent="0.25">
      <c r="D170" s="17" t="s">
        <v>223</v>
      </c>
      <c r="E170" s="37">
        <v>-2.4566072479122116</v>
      </c>
    </row>
    <row r="171" spans="4:5" hidden="1" x14ac:dyDescent="0.25">
      <c r="D171" s="17" t="s">
        <v>94</v>
      </c>
      <c r="E171" s="37">
        <v>-70.702068850317687</v>
      </c>
    </row>
    <row r="172" spans="4:5" hidden="1" x14ac:dyDescent="0.25">
      <c r="D172" s="17" t="s">
        <v>136</v>
      </c>
      <c r="E172" s="37">
        <v>-77.281837155094195</v>
      </c>
    </row>
    <row r="173" spans="4:5" hidden="1" x14ac:dyDescent="0.25">
      <c r="D173" s="17" t="s">
        <v>164</v>
      </c>
      <c r="E173" s="37">
        <v>-3.6562822838787383</v>
      </c>
    </row>
    <row r="174" spans="4:5" hidden="1" x14ac:dyDescent="0.25">
      <c r="D174" s="17" t="s">
        <v>137</v>
      </c>
      <c r="E174" s="37">
        <v>-61.148962692725036</v>
      </c>
    </row>
    <row r="175" spans="4:5" hidden="1" x14ac:dyDescent="0.25">
      <c r="D175" s="17" t="s">
        <v>56</v>
      </c>
      <c r="E175" s="37">
        <v>-104.54966307514343</v>
      </c>
    </row>
    <row r="176" spans="4:5" hidden="1" x14ac:dyDescent="0.25">
      <c r="D176" s="17" t="s">
        <v>320</v>
      </c>
      <c r="E176" s="37">
        <v>-74.933608869420027</v>
      </c>
    </row>
    <row r="177" spans="4:5" hidden="1" x14ac:dyDescent="0.25">
      <c r="D177" s="17" t="s">
        <v>224</v>
      </c>
      <c r="E177" s="37">
        <v>-8.5937472341455674</v>
      </c>
    </row>
    <row r="178" spans="4:5" hidden="1" x14ac:dyDescent="0.25">
      <c r="D178" s="17" t="s">
        <v>77</v>
      </c>
      <c r="E178" s="37">
        <v>-69.700333788747685</v>
      </c>
    </row>
    <row r="179" spans="4:5" hidden="1" x14ac:dyDescent="0.25">
      <c r="D179" s="17" t="s">
        <v>95</v>
      </c>
      <c r="E179" s="37">
        <v>-143.24571118454901</v>
      </c>
    </row>
    <row r="180" spans="4:5" hidden="1" x14ac:dyDescent="0.25">
      <c r="D180" s="17" t="s">
        <v>33</v>
      </c>
      <c r="E180" s="37">
        <v>-99.772814291342911</v>
      </c>
    </row>
    <row r="181" spans="4:5" hidden="1" x14ac:dyDescent="0.25">
      <c r="D181" s="17" t="s">
        <v>157</v>
      </c>
      <c r="E181" s="37">
        <v>-5.8136985656432785</v>
      </c>
    </row>
    <row r="182" spans="4:5" hidden="1" x14ac:dyDescent="0.25">
      <c r="D182" s="17" t="s">
        <v>169</v>
      </c>
      <c r="E182" s="37">
        <v>-4.2953090216030354</v>
      </c>
    </row>
    <row r="183" spans="4:5" hidden="1" x14ac:dyDescent="0.25">
      <c r="D183" s="17" t="s">
        <v>201</v>
      </c>
      <c r="E183" s="37">
        <v>-3.5935863784995803</v>
      </c>
    </row>
    <row r="184" spans="4:5" hidden="1" x14ac:dyDescent="0.25">
      <c r="D184" s="17" t="s">
        <v>213</v>
      </c>
      <c r="E184" s="37">
        <v>-6.289572041383849</v>
      </c>
    </row>
    <row r="185" spans="4:5" hidden="1" x14ac:dyDescent="0.25">
      <c r="D185" s="17" t="s">
        <v>253</v>
      </c>
      <c r="E185" s="37">
        <v>-12.889997566025045</v>
      </c>
    </row>
    <row r="186" spans="4:5" hidden="1" x14ac:dyDescent="0.25">
      <c r="D186" s="17" t="s">
        <v>96</v>
      </c>
      <c r="E186" s="37">
        <v>-55.860338143563581</v>
      </c>
    </row>
    <row r="187" spans="4:5" hidden="1" x14ac:dyDescent="0.25">
      <c r="D187" s="17" t="s">
        <v>279</v>
      </c>
      <c r="E187" s="37">
        <v>-8.1798056606213212</v>
      </c>
    </row>
    <row r="188" spans="4:5" hidden="1" x14ac:dyDescent="0.25">
      <c r="D188" s="17" t="s">
        <v>289</v>
      </c>
      <c r="E188" s="37">
        <v>-17.521301097813915</v>
      </c>
    </row>
    <row r="189" spans="4:5" hidden="1" x14ac:dyDescent="0.25">
      <c r="D189" s="17" t="s">
        <v>138</v>
      </c>
      <c r="E189" s="37">
        <v>-46.534375547792706</v>
      </c>
    </row>
    <row r="190" spans="4:5" hidden="1" x14ac:dyDescent="0.25">
      <c r="D190" s="17" t="s">
        <v>177</v>
      </c>
      <c r="E190" s="37">
        <v>-10.253789411231296</v>
      </c>
    </row>
    <row r="191" spans="4:5" hidden="1" x14ac:dyDescent="0.25">
      <c r="D191" s="17" t="s">
        <v>202</v>
      </c>
      <c r="E191" s="37">
        <v>-5.0201333288409167</v>
      </c>
    </row>
    <row r="192" spans="4:5" hidden="1" x14ac:dyDescent="0.25">
      <c r="D192" s="17" t="s">
        <v>291</v>
      </c>
      <c r="E192" s="37">
        <v>-6.3805202121397251</v>
      </c>
    </row>
    <row r="193" spans="4:5" hidden="1" x14ac:dyDescent="0.25">
      <c r="D193" s="17" t="s">
        <v>34</v>
      </c>
      <c r="E193" s="37">
        <v>-98.934149839344343</v>
      </c>
    </row>
    <row r="194" spans="4:5" hidden="1" x14ac:dyDescent="0.25">
      <c r="D194" s="17" t="s">
        <v>188</v>
      </c>
      <c r="E194" s="37">
        <v>-10.246021569509292</v>
      </c>
    </row>
    <row r="195" spans="4:5" hidden="1" x14ac:dyDescent="0.25">
      <c r="D195" s="17" t="s">
        <v>292</v>
      </c>
      <c r="E195" s="37">
        <v>-3.419364808274775</v>
      </c>
    </row>
    <row r="196" spans="4:5" hidden="1" x14ac:dyDescent="0.25">
      <c r="D196" s="17" t="s">
        <v>165</v>
      </c>
      <c r="E196" s="37">
        <v>-8.7363136140861855</v>
      </c>
    </row>
    <row r="197" spans="4:5" hidden="1" x14ac:dyDescent="0.25">
      <c r="D197" s="17" t="s">
        <v>139</v>
      </c>
      <c r="E197" s="37">
        <v>-136.01311041926897</v>
      </c>
    </row>
    <row r="198" spans="4:5" hidden="1" x14ac:dyDescent="0.25">
      <c r="D198" s="17" t="s">
        <v>170</v>
      </c>
      <c r="E198" s="37">
        <v>-8.7904832981708925</v>
      </c>
    </row>
    <row r="199" spans="4:5" hidden="1" x14ac:dyDescent="0.25">
      <c r="D199" s="17" t="s">
        <v>203</v>
      </c>
      <c r="E199" s="37">
        <v>-5.4792724618773114</v>
      </c>
    </row>
    <row r="200" spans="4:5" hidden="1" x14ac:dyDescent="0.25">
      <c r="D200" s="17" t="s">
        <v>158</v>
      </c>
      <c r="E200" s="37">
        <v>-10.335374834022293</v>
      </c>
    </row>
    <row r="201" spans="4:5" hidden="1" x14ac:dyDescent="0.25">
      <c r="D201" s="17" t="s">
        <v>196</v>
      </c>
      <c r="E201" s="37">
        <v>-6.4198243090848486</v>
      </c>
    </row>
    <row r="202" spans="4:5" hidden="1" x14ac:dyDescent="0.25">
      <c r="D202" s="17" t="s">
        <v>235</v>
      </c>
      <c r="E202" s="37">
        <v>-4.0928303808612263</v>
      </c>
    </row>
    <row r="203" spans="4:5" hidden="1" x14ac:dyDescent="0.25">
      <c r="D203" s="40" t="s">
        <v>70</v>
      </c>
      <c r="E203" s="37">
        <v>-81.72035542943155</v>
      </c>
    </row>
    <row r="204" spans="4:5" hidden="1" x14ac:dyDescent="0.25">
      <c r="D204" s="17" t="s">
        <v>269</v>
      </c>
      <c r="E204" s="37">
        <v>-8.2109644972513482</v>
      </c>
    </row>
    <row r="205" spans="4:5" hidden="1" x14ac:dyDescent="0.25">
      <c r="D205" s="17" t="s">
        <v>197</v>
      </c>
      <c r="E205" s="37">
        <v>-9.1800160765393919</v>
      </c>
    </row>
    <row r="206" spans="4:5" hidden="1" x14ac:dyDescent="0.25">
      <c r="D206" s="17" t="s">
        <v>140</v>
      </c>
      <c r="E206" s="37">
        <v>-47.517221789057544</v>
      </c>
    </row>
    <row r="207" spans="4:5" hidden="1" x14ac:dyDescent="0.25">
      <c r="D207" s="17" t="s">
        <v>204</v>
      </c>
      <c r="E207" s="37">
        <v>-6.6717364422638159</v>
      </c>
    </row>
    <row r="208" spans="4:5" hidden="1" x14ac:dyDescent="0.25">
      <c r="D208" s="17" t="s">
        <v>225</v>
      </c>
      <c r="E208" s="37">
        <v>-7.1553250183706005</v>
      </c>
    </row>
    <row r="209" spans="4:5" hidden="1" x14ac:dyDescent="0.25">
      <c r="D209" s="17" t="s">
        <v>261</v>
      </c>
      <c r="E209" s="37">
        <v>-13.672268757499724</v>
      </c>
    </row>
    <row r="210" spans="4:5" hidden="1" x14ac:dyDescent="0.25">
      <c r="D210" s="17" t="s">
        <v>35</v>
      </c>
      <c r="E210" s="37">
        <v>-102.02437516941058</v>
      </c>
    </row>
    <row r="211" spans="4:5" hidden="1" x14ac:dyDescent="0.25">
      <c r="D211" s="17" t="s">
        <v>293</v>
      </c>
      <c r="E211" s="37">
        <v>-7.3041566809348275</v>
      </c>
    </row>
    <row r="212" spans="4:5" hidden="1" x14ac:dyDescent="0.25">
      <c r="D212" s="17" t="s">
        <v>15</v>
      </c>
      <c r="E212" s="37">
        <v>-181.61243087086677</v>
      </c>
    </row>
    <row r="213" spans="4:5" hidden="1" x14ac:dyDescent="0.25">
      <c r="D213" s="17" t="s">
        <v>97</v>
      </c>
      <c r="E213" s="37">
        <v>-52.37822663898524</v>
      </c>
    </row>
    <row r="214" spans="4:5" hidden="1" x14ac:dyDescent="0.25">
      <c r="D214" s="17" t="s">
        <v>16</v>
      </c>
      <c r="E214" s="37">
        <v>-90.394792791265274</v>
      </c>
    </row>
    <row r="215" spans="4:5" hidden="1" x14ac:dyDescent="0.25">
      <c r="D215" s="17" t="s">
        <v>141</v>
      </c>
      <c r="E215" s="37">
        <v>-55.981424501953597</v>
      </c>
    </row>
    <row r="216" spans="4:5" hidden="1" x14ac:dyDescent="0.25">
      <c r="D216" s="17" t="s">
        <v>247</v>
      </c>
      <c r="E216" s="37">
        <v>-2.7353176797565997</v>
      </c>
    </row>
    <row r="217" spans="4:5" hidden="1" x14ac:dyDescent="0.25">
      <c r="D217" s="17" t="s">
        <v>17</v>
      </c>
      <c r="E217" s="37">
        <v>-141.77702343267384</v>
      </c>
    </row>
    <row r="218" spans="4:5" hidden="1" x14ac:dyDescent="0.25">
      <c r="D218" s="17" t="s">
        <v>189</v>
      </c>
      <c r="E218" s="37">
        <v>-7.4602619366951686</v>
      </c>
    </row>
    <row r="219" spans="4:5" hidden="1" x14ac:dyDescent="0.25">
      <c r="D219" s="17" t="s">
        <v>36</v>
      </c>
      <c r="E219" s="37">
        <v>-37.435286241043912</v>
      </c>
    </row>
    <row r="220" spans="4:5" hidden="1" x14ac:dyDescent="0.25">
      <c r="D220" s="17" t="s">
        <v>205</v>
      </c>
      <c r="E220" s="37">
        <v>-1.7241912632354826</v>
      </c>
    </row>
    <row r="221" spans="4:5" hidden="1" x14ac:dyDescent="0.25">
      <c r="D221" s="17" t="s">
        <v>98</v>
      </c>
      <c r="E221" s="37">
        <v>-46.269398863785398</v>
      </c>
    </row>
    <row r="222" spans="4:5" hidden="1" x14ac:dyDescent="0.25">
      <c r="D222" s="17" t="s">
        <v>178</v>
      </c>
      <c r="E222" s="37">
        <v>-14.499120693845217</v>
      </c>
    </row>
    <row r="223" spans="4:5" hidden="1" x14ac:dyDescent="0.25">
      <c r="D223" s="17" t="s">
        <v>206</v>
      </c>
      <c r="E223" s="37">
        <v>-9.8276133008202944</v>
      </c>
    </row>
    <row r="224" spans="4:5" hidden="1" x14ac:dyDescent="0.25">
      <c r="D224" s="17" t="s">
        <v>37</v>
      </c>
      <c r="E224" s="37">
        <v>-41.732789562350462</v>
      </c>
    </row>
    <row r="225" spans="4:5" hidden="1" x14ac:dyDescent="0.25">
      <c r="D225" s="17" t="s">
        <v>99</v>
      </c>
      <c r="E225" s="37">
        <v>-33.96759984063786</v>
      </c>
    </row>
    <row r="226" spans="4:5" hidden="1" x14ac:dyDescent="0.25">
      <c r="D226" s="17" t="s">
        <v>142</v>
      </c>
      <c r="E226" s="37">
        <v>-105.03885966071948</v>
      </c>
    </row>
    <row r="227" spans="4:5" hidden="1" x14ac:dyDescent="0.25">
      <c r="D227" s="17" t="s">
        <v>214</v>
      </c>
      <c r="E227" s="37">
        <v>-7.3208985076661648</v>
      </c>
    </row>
    <row r="228" spans="4:5" hidden="1" x14ac:dyDescent="0.25">
      <c r="D228" s="17" t="s">
        <v>166</v>
      </c>
      <c r="E228" s="37">
        <v>-6.2632713548843473</v>
      </c>
    </row>
    <row r="229" spans="4:5" hidden="1" x14ac:dyDescent="0.25">
      <c r="D229" s="17" t="s">
        <v>38</v>
      </c>
      <c r="E229" s="37">
        <v>-71.868354640936587</v>
      </c>
    </row>
    <row r="230" spans="4:5" hidden="1" x14ac:dyDescent="0.25">
      <c r="D230" s="17" t="s">
        <v>248</v>
      </c>
      <c r="E230" s="37">
        <v>-5.8789618478280374</v>
      </c>
    </row>
    <row r="231" spans="4:5" hidden="1" x14ac:dyDescent="0.25">
      <c r="D231" s="17" t="s">
        <v>311</v>
      </c>
      <c r="E231" s="37">
        <v>-1.8858377669542321</v>
      </c>
    </row>
    <row r="232" spans="4:5" hidden="1" x14ac:dyDescent="0.25">
      <c r="D232" s="17" t="s">
        <v>39</v>
      </c>
      <c r="E232" s="37">
        <v>-66.321176841109718</v>
      </c>
    </row>
    <row r="233" spans="4:5" hidden="1" x14ac:dyDescent="0.25">
      <c r="D233" s="17" t="s">
        <v>159</v>
      </c>
      <c r="E233" s="37">
        <v>-10.617867543919026</v>
      </c>
    </row>
    <row r="234" spans="4:5" hidden="1" x14ac:dyDescent="0.25">
      <c r="D234" s="17" t="s">
        <v>236</v>
      </c>
      <c r="E234" s="37">
        <v>-13.367759734064341</v>
      </c>
    </row>
    <row r="235" spans="4:5" hidden="1" x14ac:dyDescent="0.25">
      <c r="D235" s="17" t="s">
        <v>287</v>
      </c>
      <c r="E235" s="37">
        <v>-10.823429869784551</v>
      </c>
    </row>
    <row r="236" spans="4:5" hidden="1" x14ac:dyDescent="0.25">
      <c r="D236" s="17" t="s">
        <v>100</v>
      </c>
      <c r="E236" s="37">
        <v>-44.484876833824359</v>
      </c>
    </row>
    <row r="237" spans="4:5" hidden="1" x14ac:dyDescent="0.25">
      <c r="D237" s="17" t="s">
        <v>18</v>
      </c>
      <c r="E237" s="37">
        <v>-129.6336859973203</v>
      </c>
    </row>
    <row r="238" spans="4:5" hidden="1" x14ac:dyDescent="0.25">
      <c r="D238" s="17" t="s">
        <v>19</v>
      </c>
      <c r="E238" s="37">
        <v>-89.518019656123187</v>
      </c>
    </row>
    <row r="239" spans="4:5" hidden="1" x14ac:dyDescent="0.25">
      <c r="D239" s="17" t="s">
        <v>143</v>
      </c>
      <c r="E239" s="37">
        <v>-107.95994555788729</v>
      </c>
    </row>
    <row r="240" spans="4:5" hidden="1" x14ac:dyDescent="0.25">
      <c r="D240" s="17" t="s">
        <v>262</v>
      </c>
      <c r="E240" s="37">
        <v>-12.241801340885015</v>
      </c>
    </row>
    <row r="241" spans="4:5" hidden="1" x14ac:dyDescent="0.25">
      <c r="D241" s="17" t="s">
        <v>101</v>
      </c>
      <c r="E241" s="37">
        <v>-109.08555231101155</v>
      </c>
    </row>
    <row r="242" spans="4:5" hidden="1" x14ac:dyDescent="0.25">
      <c r="D242" s="17" t="s">
        <v>40</v>
      </c>
      <c r="E242" s="37">
        <v>-34.790873486552584</v>
      </c>
    </row>
    <row r="243" spans="4:5" hidden="1" x14ac:dyDescent="0.25">
      <c r="D243" s="17" t="s">
        <v>61</v>
      </c>
      <c r="E243" s="37">
        <v>-97.64077776717528</v>
      </c>
    </row>
    <row r="244" spans="4:5" hidden="1" x14ac:dyDescent="0.25">
      <c r="D244" s="17" t="s">
        <v>64</v>
      </c>
      <c r="E244" s="37">
        <v>-90.166317646405332</v>
      </c>
    </row>
    <row r="245" spans="4:5" hidden="1" x14ac:dyDescent="0.25">
      <c r="D245" s="17" t="s">
        <v>20</v>
      </c>
      <c r="E245" s="37">
        <v>-160.97594958792439</v>
      </c>
    </row>
    <row r="246" spans="4:5" hidden="1" x14ac:dyDescent="0.25">
      <c r="D246" s="17" t="s">
        <v>144</v>
      </c>
      <c r="E246" s="37">
        <v>-139.59652495052251</v>
      </c>
    </row>
    <row r="247" spans="4:5" hidden="1" x14ac:dyDescent="0.25">
      <c r="D247" s="17" t="s">
        <v>237</v>
      </c>
      <c r="E247" s="37">
        <v>-14.742160344518652</v>
      </c>
    </row>
    <row r="248" spans="4:5" hidden="1" x14ac:dyDescent="0.25">
      <c r="D248" s="17" t="s">
        <v>62</v>
      </c>
      <c r="E248" s="37">
        <v>-201.62135255954297</v>
      </c>
    </row>
    <row r="249" spans="4:5" hidden="1" x14ac:dyDescent="0.25">
      <c r="D249" s="17" t="s">
        <v>102</v>
      </c>
      <c r="E249" s="37">
        <v>-114.44025638892731</v>
      </c>
    </row>
    <row r="250" spans="4:5" hidden="1" x14ac:dyDescent="0.25">
      <c r="D250" s="17" t="s">
        <v>145</v>
      </c>
      <c r="E250" s="37">
        <v>-16.810801569236901</v>
      </c>
    </row>
    <row r="251" spans="4:5" hidden="1" x14ac:dyDescent="0.25">
      <c r="D251" s="17" t="s">
        <v>179</v>
      </c>
      <c r="E251" s="37">
        <v>-6.1830968407567113</v>
      </c>
    </row>
    <row r="252" spans="4:5" hidden="1" x14ac:dyDescent="0.25">
      <c r="D252" s="17" t="s">
        <v>21</v>
      </c>
      <c r="E252" s="37">
        <v>-119.885386097256</v>
      </c>
    </row>
    <row r="253" spans="4:5" hidden="1" x14ac:dyDescent="0.25">
      <c r="D253" s="17" t="s">
        <v>280</v>
      </c>
      <c r="E253" s="37">
        <v>-3.9149750136287267</v>
      </c>
    </row>
    <row r="254" spans="4:5" hidden="1" x14ac:dyDescent="0.25">
      <c r="D254" s="17" t="s">
        <v>254</v>
      </c>
      <c r="E254" s="37">
        <v>-9.6024729147022505</v>
      </c>
    </row>
    <row r="255" spans="4:5" hidden="1" x14ac:dyDescent="0.25">
      <c r="D255" s="17" t="s">
        <v>146</v>
      </c>
      <c r="E255" s="37">
        <v>-55.353415555945048</v>
      </c>
    </row>
    <row r="256" spans="4:5" hidden="1" x14ac:dyDescent="0.25">
      <c r="D256" s="17" t="s">
        <v>65</v>
      </c>
      <c r="E256" s="37">
        <v>-268.64456425844548</v>
      </c>
    </row>
    <row r="257" spans="4:5" hidden="1" x14ac:dyDescent="0.25">
      <c r="D257" s="17" t="s">
        <v>103</v>
      </c>
      <c r="E257" s="37">
        <v>-54.468280356411213</v>
      </c>
    </row>
    <row r="258" spans="4:5" hidden="1" x14ac:dyDescent="0.25">
      <c r="D258" s="17" t="s">
        <v>226</v>
      </c>
      <c r="E258" s="37">
        <v>-2.7436231122977368</v>
      </c>
    </row>
    <row r="259" spans="4:5" hidden="1" x14ac:dyDescent="0.25">
      <c r="D259" s="17" t="s">
        <v>190</v>
      </c>
      <c r="E259" s="37">
        <v>-3.1260455276111472</v>
      </c>
    </row>
    <row r="260" spans="4:5" hidden="1" x14ac:dyDescent="0.25">
      <c r="D260" s="17" t="s">
        <v>315</v>
      </c>
      <c r="E260" s="37">
        <v>-3.2450147580984083</v>
      </c>
    </row>
    <row r="261" spans="4:5" hidden="1" x14ac:dyDescent="0.25">
      <c r="D261" s="17" t="s">
        <v>48</v>
      </c>
      <c r="E261" s="37">
        <v>-257.81336024193797</v>
      </c>
    </row>
    <row r="262" spans="4:5" hidden="1" x14ac:dyDescent="0.25">
      <c r="D262" s="17" t="s">
        <v>270</v>
      </c>
      <c r="E262" s="37">
        <v>-10.438202288771635</v>
      </c>
    </row>
    <row r="263" spans="4:5" hidden="1" x14ac:dyDescent="0.25">
      <c r="D263" s="17" t="s">
        <v>104</v>
      </c>
      <c r="E263" s="37">
        <v>-53.224462612941977</v>
      </c>
    </row>
    <row r="264" spans="4:5" hidden="1" x14ac:dyDescent="0.25">
      <c r="D264" s="17" t="s">
        <v>249</v>
      </c>
      <c r="E264" s="37">
        <v>-2.9913015735709436</v>
      </c>
    </row>
    <row r="265" spans="4:5" hidden="1" x14ac:dyDescent="0.25">
      <c r="D265" s="17" t="s">
        <v>69</v>
      </c>
      <c r="E265" s="37">
        <v>-33.726900304037898</v>
      </c>
    </row>
    <row r="266" spans="4:5" hidden="1" x14ac:dyDescent="0.25">
      <c r="D266" s="17" t="s">
        <v>41</v>
      </c>
      <c r="E266" s="37">
        <v>-60.444308376219027</v>
      </c>
    </row>
    <row r="267" spans="4:5" hidden="1" x14ac:dyDescent="0.25">
      <c r="D267" s="17" t="s">
        <v>171</v>
      </c>
      <c r="E267" s="37">
        <v>-5.0963425480127906</v>
      </c>
    </row>
    <row r="268" spans="4:5" hidden="1" x14ac:dyDescent="0.25">
      <c r="D268" s="17" t="s">
        <v>288</v>
      </c>
      <c r="E268" s="37">
        <v>-4.0893670644237279</v>
      </c>
    </row>
    <row r="269" spans="4:5" hidden="1" x14ac:dyDescent="0.25">
      <c r="D269" s="17" t="s">
        <v>312</v>
      </c>
      <c r="E269" s="37">
        <v>-3.5018303886909337</v>
      </c>
    </row>
    <row r="270" spans="4:5" hidden="1" x14ac:dyDescent="0.25">
      <c r="D270" s="17" t="s">
        <v>105</v>
      </c>
      <c r="E270" s="37">
        <v>-62.141326570866369</v>
      </c>
    </row>
    <row r="271" spans="4:5" hidden="1" x14ac:dyDescent="0.25">
      <c r="D271" s="17" t="s">
        <v>106</v>
      </c>
      <c r="E271" s="37">
        <v>-47.036339981614049</v>
      </c>
    </row>
    <row r="272" spans="4:5" hidden="1" x14ac:dyDescent="0.25">
      <c r="D272" s="17" t="s">
        <v>294</v>
      </c>
      <c r="E272" s="37">
        <v>-3.2792101595135819</v>
      </c>
    </row>
    <row r="273" spans="4:5" hidden="1" x14ac:dyDescent="0.25">
      <c r="D273" s="17" t="s">
        <v>207</v>
      </c>
      <c r="E273" s="37">
        <v>-11.791104618177762</v>
      </c>
    </row>
    <row r="274" spans="4:5" hidden="1" x14ac:dyDescent="0.25">
      <c r="D274" s="17" t="s">
        <v>271</v>
      </c>
      <c r="E274" s="37">
        <v>-8.7932235866012842</v>
      </c>
    </row>
    <row r="275" spans="4:5" hidden="1" x14ac:dyDescent="0.25">
      <c r="D275" s="40" t="s">
        <v>71</v>
      </c>
      <c r="E275" s="37">
        <v>-129.06386154850446</v>
      </c>
    </row>
    <row r="276" spans="4:5" hidden="1" x14ac:dyDescent="0.25">
      <c r="D276" s="17" t="s">
        <v>281</v>
      </c>
      <c r="E276" s="37">
        <v>-9.9151437141838805</v>
      </c>
    </row>
    <row r="277" spans="4:5" hidden="1" x14ac:dyDescent="0.25">
      <c r="D277" s="17" t="s">
        <v>22</v>
      </c>
      <c r="E277" s="37">
        <v>-166.26708799472317</v>
      </c>
    </row>
    <row r="278" spans="4:5" hidden="1" x14ac:dyDescent="0.25">
      <c r="D278" s="17" t="s">
        <v>147</v>
      </c>
      <c r="E278" s="37">
        <v>-69.797750908096418</v>
      </c>
    </row>
    <row r="279" spans="4:5" hidden="1" x14ac:dyDescent="0.25">
      <c r="D279" s="17" t="s">
        <v>172</v>
      </c>
      <c r="E279" s="37">
        <v>-6.8415635917987032</v>
      </c>
    </row>
    <row r="280" spans="4:5" hidden="1" x14ac:dyDescent="0.25">
      <c r="D280" s="17" t="s">
        <v>167</v>
      </c>
      <c r="E280" s="37">
        <v>-7.3813851874976457</v>
      </c>
    </row>
    <row r="281" spans="4:5" hidden="1" x14ac:dyDescent="0.25">
      <c r="D281" s="17" t="s">
        <v>107</v>
      </c>
      <c r="E281" s="37">
        <v>-56.062065917850902</v>
      </c>
    </row>
    <row r="282" spans="4:5" hidden="1" x14ac:dyDescent="0.25">
      <c r="D282" s="17" t="s">
        <v>215</v>
      </c>
      <c r="E282" s="37">
        <v>-7.6500440338667559</v>
      </c>
    </row>
    <row r="283" spans="4:5" hidden="1" x14ac:dyDescent="0.25">
      <c r="D283" s="17" t="s">
        <v>255</v>
      </c>
      <c r="E283" s="37">
        <v>-6.700404654553278</v>
      </c>
    </row>
    <row r="284" spans="4:5" hidden="1" x14ac:dyDescent="0.25">
      <c r="D284" s="17" t="s">
        <v>108</v>
      </c>
      <c r="E284" s="37">
        <v>-38.752075571491616</v>
      </c>
    </row>
    <row r="285" spans="4:5" hidden="1" x14ac:dyDescent="0.25">
      <c r="D285" s="17" t="s">
        <v>263</v>
      </c>
      <c r="E285" s="37">
        <v>-7.4175630093261855</v>
      </c>
    </row>
    <row r="286" spans="4:5" hidden="1" x14ac:dyDescent="0.25">
      <c r="D286" s="17" t="s">
        <v>323</v>
      </c>
      <c r="E286" s="37">
        <v>-33.667691301472189</v>
      </c>
    </row>
    <row r="287" spans="4:5" hidden="1" x14ac:dyDescent="0.25">
      <c r="D287" s="17" t="s">
        <v>109</v>
      </c>
      <c r="E287" s="37">
        <v>-33.882146414798711</v>
      </c>
    </row>
    <row r="288" spans="4:5" hidden="1" x14ac:dyDescent="0.25">
      <c r="D288" s="40" t="s">
        <v>72</v>
      </c>
      <c r="E288" s="37">
        <v>-58.489829738228963</v>
      </c>
    </row>
    <row r="289" spans="4:5" hidden="1" x14ac:dyDescent="0.25">
      <c r="D289" s="17" t="s">
        <v>302</v>
      </c>
      <c r="E289" s="37">
        <v>-5.649279564212744</v>
      </c>
    </row>
    <row r="290" spans="4:5" hidden="1" x14ac:dyDescent="0.25">
      <c r="D290" s="17" t="s">
        <v>250</v>
      </c>
      <c r="E290" s="37">
        <v>-4.8871274291044653</v>
      </c>
    </row>
    <row r="291" spans="4:5" hidden="1" x14ac:dyDescent="0.25">
      <c r="D291" s="17" t="s">
        <v>327</v>
      </c>
      <c r="E291" s="37">
        <v>-77.346909188879181</v>
      </c>
    </row>
    <row r="292" spans="4:5" hidden="1" x14ac:dyDescent="0.25">
      <c r="D292" s="17" t="s">
        <v>110</v>
      </c>
      <c r="E292" s="37">
        <v>-77.555386623427466</v>
      </c>
    </row>
    <row r="293" spans="4:5" hidden="1" x14ac:dyDescent="0.25">
      <c r="D293" s="17" t="s">
        <v>264</v>
      </c>
      <c r="E293" s="37">
        <v>-15.67270393598373</v>
      </c>
    </row>
    <row r="294" spans="4:5" hidden="1" x14ac:dyDescent="0.25">
      <c r="D294" s="17" t="s">
        <v>111</v>
      </c>
      <c r="E294" s="37">
        <v>-135.56246420414027</v>
      </c>
    </row>
    <row r="295" spans="4:5" hidden="1" x14ac:dyDescent="0.25">
      <c r="D295" s="17" t="s">
        <v>148</v>
      </c>
      <c r="E295" s="37">
        <v>-79.571761329860806</v>
      </c>
    </row>
    <row r="296" spans="4:5" hidden="1" x14ac:dyDescent="0.25">
      <c r="D296" s="17" t="s">
        <v>303</v>
      </c>
      <c r="E296" s="37">
        <v>-8.3226509569424181</v>
      </c>
    </row>
    <row r="297" spans="4:5" hidden="1" x14ac:dyDescent="0.25">
      <c r="D297" s="17" t="s">
        <v>251</v>
      </c>
      <c r="E297" s="37">
        <v>-4.5825341360773475</v>
      </c>
    </row>
    <row r="298" spans="4:5" hidden="1" x14ac:dyDescent="0.25">
      <c r="D298" s="17" t="s">
        <v>49</v>
      </c>
      <c r="E298" s="37">
        <v>-102.23010987135751</v>
      </c>
    </row>
    <row r="299" spans="4:5" hidden="1" x14ac:dyDescent="0.25">
      <c r="D299" s="17" t="s">
        <v>274</v>
      </c>
      <c r="E299" s="37">
        <v>-16.648588370754009</v>
      </c>
    </row>
    <row r="300" spans="4:5" hidden="1" x14ac:dyDescent="0.25">
      <c r="D300" s="17" t="s">
        <v>149</v>
      </c>
      <c r="E300" s="37">
        <v>-29.656151657811733</v>
      </c>
    </row>
    <row r="301" spans="4:5" hidden="1" x14ac:dyDescent="0.25">
      <c r="D301" s="17" t="s">
        <v>238</v>
      </c>
      <c r="E301" s="37">
        <v>-14.927110814556126</v>
      </c>
    </row>
    <row r="302" spans="4:5" hidden="1" x14ac:dyDescent="0.25">
      <c r="D302" s="17" t="s">
        <v>112</v>
      </c>
      <c r="E302" s="37">
        <v>-37.618365283191821</v>
      </c>
    </row>
    <row r="303" spans="4:5" hidden="1" x14ac:dyDescent="0.25">
      <c r="D303" s="17" t="s">
        <v>113</v>
      </c>
      <c r="E303" s="37">
        <v>-72.035370661561387</v>
      </c>
    </row>
    <row r="304" spans="4:5" hidden="1" x14ac:dyDescent="0.25">
      <c r="D304" s="17" t="s">
        <v>114</v>
      </c>
      <c r="E304" s="37">
        <v>-63.266936663210203</v>
      </c>
    </row>
    <row r="305" spans="4:5" hidden="1" x14ac:dyDescent="0.25">
      <c r="D305" s="17" t="s">
        <v>239</v>
      </c>
      <c r="E305" s="37">
        <v>-15.860616227452919</v>
      </c>
    </row>
    <row r="306" spans="4:5" hidden="1" x14ac:dyDescent="0.25">
      <c r="D306" s="17" t="s">
        <v>115</v>
      </c>
      <c r="E306" s="37">
        <v>-41.241181224375595</v>
      </c>
    </row>
    <row r="307" spans="4:5" hidden="1" x14ac:dyDescent="0.25">
      <c r="D307" s="17" t="s">
        <v>42</v>
      </c>
      <c r="E307" s="37">
        <v>-48.94678520536047</v>
      </c>
    </row>
    <row r="308" spans="4:5" hidden="1" x14ac:dyDescent="0.25">
      <c r="D308" s="17" t="s">
        <v>116</v>
      </c>
      <c r="E308" s="37">
        <v>-54.600167467705347</v>
      </c>
    </row>
    <row r="309" spans="4:5" hidden="1" x14ac:dyDescent="0.25">
      <c r="D309" s="17" t="s">
        <v>316</v>
      </c>
      <c r="E309" s="37">
        <v>-6.3052527600574866</v>
      </c>
    </row>
    <row r="310" spans="4:5" hidden="1" x14ac:dyDescent="0.25">
      <c r="D310" s="17" t="s">
        <v>295</v>
      </c>
      <c r="E310" s="37">
        <v>-5.1042908687856681</v>
      </c>
    </row>
    <row r="311" spans="4:5" hidden="1" x14ac:dyDescent="0.25">
      <c r="D311" s="17" t="s">
        <v>240</v>
      </c>
      <c r="E311" s="37">
        <v>-2.5628781574014958</v>
      </c>
    </row>
    <row r="312" spans="4:5" hidden="1" x14ac:dyDescent="0.25">
      <c r="D312" s="17" t="s">
        <v>43</v>
      </c>
      <c r="E312" s="37">
        <v>-33.662210895713429</v>
      </c>
    </row>
    <row r="313" spans="4:5" hidden="1" x14ac:dyDescent="0.25">
      <c r="D313" s="17" t="s">
        <v>50</v>
      </c>
      <c r="E313" s="37">
        <v>-95.883054587161723</v>
      </c>
    </row>
    <row r="314" spans="4:5" hidden="1" x14ac:dyDescent="0.25">
      <c r="D314" s="17" t="s">
        <v>191</v>
      </c>
      <c r="E314" s="37">
        <v>-4.3029472198011796</v>
      </c>
    </row>
    <row r="315" spans="4:5" hidden="1" x14ac:dyDescent="0.25">
      <c r="D315" s="17" t="s">
        <v>241</v>
      </c>
      <c r="E315" s="37">
        <v>-7.6957005603682749</v>
      </c>
    </row>
    <row r="316" spans="4:5" hidden="1" x14ac:dyDescent="0.25">
      <c r="D316" s="17" t="s">
        <v>180</v>
      </c>
      <c r="E316" s="37">
        <v>-6.8693637493813444</v>
      </c>
    </row>
    <row r="317" spans="4:5" hidden="1" x14ac:dyDescent="0.25">
      <c r="D317" s="17" t="s">
        <v>57</v>
      </c>
      <c r="E317" s="37">
        <v>-74.123289612487895</v>
      </c>
    </row>
    <row r="318" spans="4:5" hidden="1" x14ac:dyDescent="0.25">
      <c r="D318" s="17" t="s">
        <v>304</v>
      </c>
      <c r="E318" s="37">
        <v>-3.9160484559564068</v>
      </c>
    </row>
    <row r="319" spans="4:5" hidden="1" x14ac:dyDescent="0.25">
      <c r="D319" s="17" t="s">
        <v>296</v>
      </c>
      <c r="E319" s="37">
        <v>-4.562081097533774</v>
      </c>
    </row>
    <row r="320" spans="4:5" hidden="1" x14ac:dyDescent="0.25">
      <c r="D320" s="17" t="s">
        <v>272</v>
      </c>
      <c r="E320" s="37">
        <v>-4.319948070348369</v>
      </c>
    </row>
    <row r="321" spans="4:5" hidden="1" x14ac:dyDescent="0.25">
      <c r="D321" s="17" t="s">
        <v>208</v>
      </c>
      <c r="E321" s="37">
        <v>-6.1363087703826622</v>
      </c>
    </row>
    <row r="322" spans="4:5" hidden="1" x14ac:dyDescent="0.25">
      <c r="D322" s="17" t="s">
        <v>117</v>
      </c>
      <c r="E322" s="37">
        <v>-3.0706730901796533</v>
      </c>
    </row>
    <row r="323" spans="4:5" hidden="1" x14ac:dyDescent="0.25">
      <c r="D323" s="17" t="s">
        <v>51</v>
      </c>
      <c r="E323" s="37">
        <v>-88.686283464933581</v>
      </c>
    </row>
    <row r="324" spans="4:5" hidden="1" x14ac:dyDescent="0.25">
      <c r="D324" s="17" t="s">
        <v>78</v>
      </c>
      <c r="E324" s="37">
        <v>-109.89914699386105</v>
      </c>
    </row>
    <row r="325" spans="4:5" hidden="1" x14ac:dyDescent="0.25">
      <c r="D325" s="17" t="s">
        <v>66</v>
      </c>
      <c r="E325" s="37">
        <v>-94.322011127175927</v>
      </c>
    </row>
    <row r="326" spans="4:5" hidden="1" x14ac:dyDescent="0.25">
      <c r="D326" s="17" t="s">
        <v>227</v>
      </c>
      <c r="E326" s="37">
        <v>-5.7736462653138609</v>
      </c>
    </row>
    <row r="327" spans="4:5" hidden="1" x14ac:dyDescent="0.25">
      <c r="D327" s="17" t="s">
        <v>58</v>
      </c>
      <c r="E327" s="37">
        <v>-218.90258511110108</v>
      </c>
    </row>
    <row r="328" spans="4:5" hidden="1" x14ac:dyDescent="0.25">
      <c r="D328" s="17" t="s">
        <v>228</v>
      </c>
      <c r="E328" s="37">
        <v>-10.793546948660026</v>
      </c>
    </row>
    <row r="329" spans="4:5" hidden="1" x14ac:dyDescent="0.25">
      <c r="D329" s="17" t="s">
        <v>118</v>
      </c>
      <c r="E329" s="37">
        <v>-28.430245116172159</v>
      </c>
    </row>
    <row r="330" spans="4:5" hidden="1" x14ac:dyDescent="0.25">
      <c r="D330" s="17" t="s">
        <v>119</v>
      </c>
      <c r="E330" s="37">
        <v>-45.344197799958948</v>
      </c>
    </row>
    <row r="331" spans="4:5" hidden="1" x14ac:dyDescent="0.25">
      <c r="D331" s="17" t="s">
        <v>79</v>
      </c>
      <c r="E331" s="37">
        <v>-42.164564740103856</v>
      </c>
    </row>
    <row r="332" spans="4:5" hidden="1" x14ac:dyDescent="0.25">
      <c r="D332" s="17" t="s">
        <v>328</v>
      </c>
      <c r="E332" s="37">
        <v>-65.706531287349776</v>
      </c>
    </row>
    <row r="333" spans="4:5" hidden="1" x14ac:dyDescent="0.25">
      <c r="D333" s="17" t="s">
        <v>160</v>
      </c>
      <c r="E333" s="37">
        <v>-3.4340206366184667</v>
      </c>
    </row>
    <row r="334" spans="4:5" hidden="1" x14ac:dyDescent="0.25">
      <c r="D334" s="17" t="s">
        <v>168</v>
      </c>
      <c r="E334" s="37">
        <v>-3.4136445368508888</v>
      </c>
    </row>
    <row r="335" spans="4:5" hidden="1" x14ac:dyDescent="0.25">
      <c r="D335" s="17" t="s">
        <v>120</v>
      </c>
      <c r="E335" s="37">
        <v>-26.505978841219758</v>
      </c>
    </row>
    <row r="336" spans="4:5" hidden="1" x14ac:dyDescent="0.25">
      <c r="D336" s="17" t="s">
        <v>173</v>
      </c>
      <c r="E336" s="37">
        <v>-3.5417869844673735</v>
      </c>
    </row>
    <row r="337" spans="4:5" hidden="1" x14ac:dyDescent="0.25">
      <c r="D337" s="17" t="s">
        <v>256</v>
      </c>
      <c r="E337" s="37">
        <v>-6.9287538555939623</v>
      </c>
    </row>
    <row r="338" spans="4:5" hidden="1" x14ac:dyDescent="0.25">
      <c r="D338" s="17" t="s">
        <v>257</v>
      </c>
      <c r="E338" s="37">
        <v>-7.8930212527832104</v>
      </c>
    </row>
    <row r="339" spans="4:5" hidden="1" x14ac:dyDescent="0.25">
      <c r="D339" s="17" t="s">
        <v>265</v>
      </c>
      <c r="E339" s="37">
        <v>-4.1384174646624352</v>
      </c>
    </row>
    <row r="340" spans="4:5" hidden="1" x14ac:dyDescent="0.25">
      <c r="D340" s="17" t="s">
        <v>275</v>
      </c>
      <c r="E340" s="37">
        <v>-4.8210192875174585</v>
      </c>
    </row>
    <row r="341" spans="4:5" hidden="1" x14ac:dyDescent="0.25">
      <c r="D341" s="17" t="s">
        <v>242</v>
      </c>
      <c r="E341" s="37">
        <v>-7.0562078891935531</v>
      </c>
    </row>
    <row r="342" spans="4:5" hidden="1" x14ac:dyDescent="0.25">
      <c r="D342" s="17" t="s">
        <v>282</v>
      </c>
      <c r="E342" s="37">
        <v>-5.174015940249916</v>
      </c>
    </row>
    <row r="343" spans="4:5" hidden="1" x14ac:dyDescent="0.25">
      <c r="D343" s="40" t="s">
        <v>73</v>
      </c>
      <c r="E343" s="37">
        <v>-74.26118028806448</v>
      </c>
    </row>
    <row r="344" spans="4:5" hidden="1" x14ac:dyDescent="0.25">
      <c r="D344" s="17" t="s">
        <v>121</v>
      </c>
      <c r="E344" s="37">
        <v>-68.245875245944433</v>
      </c>
    </row>
    <row r="345" spans="4:5" hidden="1" x14ac:dyDescent="0.25">
      <c r="D345" s="17" t="s">
        <v>122</v>
      </c>
      <c r="E345" s="37">
        <v>-38.619445039092653</v>
      </c>
    </row>
    <row r="346" spans="4:5" hidden="1" x14ac:dyDescent="0.25">
      <c r="D346" s="17" t="s">
        <v>23</v>
      </c>
      <c r="E346" s="37">
        <v>-152.93459507941509</v>
      </c>
    </row>
    <row r="347" spans="4:5" hidden="1" x14ac:dyDescent="0.25">
      <c r="D347" s="17" t="s">
        <v>297</v>
      </c>
      <c r="E347" s="37">
        <v>-4.5830475991464148</v>
      </c>
    </row>
    <row r="348" spans="4:5" hidden="1" x14ac:dyDescent="0.25">
      <c r="D348" s="17" t="s">
        <v>216</v>
      </c>
      <c r="E348" s="37">
        <v>-7.720495479810296</v>
      </c>
    </row>
    <row r="349" spans="4:5" hidden="1" x14ac:dyDescent="0.25">
      <c r="D349" s="17" t="s">
        <v>67</v>
      </c>
      <c r="E349" s="37">
        <v>-65.818721217211817</v>
      </c>
    </row>
    <row r="350" spans="4:5" hidden="1" x14ac:dyDescent="0.25">
      <c r="D350" s="17" t="s">
        <v>283</v>
      </c>
      <c r="E350" s="37">
        <v>-6.04625689376239</v>
      </c>
    </row>
    <row r="351" spans="4:5" hidden="1" x14ac:dyDescent="0.25">
      <c r="D351" s="17" t="s">
        <v>150</v>
      </c>
      <c r="E351" s="37">
        <v>-55.672522219768439</v>
      </c>
    </row>
    <row r="352" spans="4:5" hidden="1" x14ac:dyDescent="0.25">
      <c r="D352" s="17" t="s">
        <v>284</v>
      </c>
      <c r="E352" s="37">
        <v>-7.7439785722272561</v>
      </c>
    </row>
    <row r="353" spans="4:5" hidden="1" x14ac:dyDescent="0.25">
      <c r="D353" s="17" t="s">
        <v>217</v>
      </c>
      <c r="E353" s="37">
        <v>-6.4114316723829567</v>
      </c>
    </row>
    <row r="354" spans="4:5" hidden="1" x14ac:dyDescent="0.25">
      <c r="D354" s="17" t="s">
        <v>52</v>
      </c>
      <c r="E354" s="37">
        <v>-59.435738894854239</v>
      </c>
    </row>
    <row r="355" spans="4:5" hidden="1" x14ac:dyDescent="0.25">
      <c r="D355" s="17" t="s">
        <v>123</v>
      </c>
      <c r="E355" s="37">
        <v>-52.751443296508995</v>
      </c>
    </row>
    <row r="356" spans="4:5" hidden="1" x14ac:dyDescent="0.25">
      <c r="D356" s="17" t="s">
        <v>124</v>
      </c>
      <c r="E356" s="37">
        <v>-96.813646645323672</v>
      </c>
    </row>
    <row r="357" spans="4:5" hidden="1" x14ac:dyDescent="0.25">
      <c r="D357" s="17" t="s">
        <v>305</v>
      </c>
      <c r="E357" s="37">
        <v>-1.4749497503886957</v>
      </c>
    </row>
    <row r="358" spans="4:5" hidden="1" x14ac:dyDescent="0.25">
      <c r="D358" s="17" t="s">
        <v>198</v>
      </c>
      <c r="E358" s="37">
        <v>-5.6440035032721489</v>
      </c>
    </row>
    <row r="359" spans="4:5" hidden="1" x14ac:dyDescent="0.25">
      <c r="D359" s="17" t="s">
        <v>151</v>
      </c>
      <c r="E359" s="37">
        <v>-87.796139162300392</v>
      </c>
    </row>
    <row r="360" spans="4:5" hidden="1" x14ac:dyDescent="0.25">
      <c r="D360" s="40" t="s">
        <v>74</v>
      </c>
      <c r="E360" s="37">
        <v>-118.26192020932899</v>
      </c>
    </row>
    <row r="361" spans="4:5" hidden="1" x14ac:dyDescent="0.25">
      <c r="D361" s="17" t="s">
        <v>152</v>
      </c>
      <c r="E361" s="37">
        <v>-36.693283493136278</v>
      </c>
    </row>
    <row r="362" spans="4:5" hidden="1" x14ac:dyDescent="0.25">
      <c r="D362" s="17" t="s">
        <v>298</v>
      </c>
      <c r="E362" s="37">
        <v>-3.9515011450477431</v>
      </c>
    </row>
    <row r="363" spans="4:5" hidden="1" x14ac:dyDescent="0.25">
      <c r="D363" s="17" t="s">
        <v>44</v>
      </c>
      <c r="E363" s="37">
        <v>-53.621529366925785</v>
      </c>
    </row>
    <row r="364" spans="4:5" hidden="1" x14ac:dyDescent="0.25">
      <c r="D364" s="17" t="s">
        <v>229</v>
      </c>
      <c r="E364" s="37">
        <v>-10.337131935564184</v>
      </c>
    </row>
    <row r="365" spans="4:5" hidden="1" x14ac:dyDescent="0.25">
      <c r="D365" s="17" t="s">
        <v>125</v>
      </c>
      <c r="E365" s="37">
        <v>-24.602813493774192</v>
      </c>
    </row>
    <row r="366" spans="4:5" hidden="1" x14ac:dyDescent="0.25">
      <c r="D366" s="17" t="s">
        <v>53</v>
      </c>
      <c r="E366" s="37">
        <v>-70.208481938803175</v>
      </c>
    </row>
    <row r="367" spans="4:5" hidden="1" x14ac:dyDescent="0.25">
      <c r="D367" s="17" t="s">
        <v>285</v>
      </c>
      <c r="E367" s="37">
        <v>-4.914702888237116</v>
      </c>
    </row>
    <row r="368" spans="4:5" hidden="1" x14ac:dyDescent="0.25">
      <c r="D368" s="17" t="s">
        <v>299</v>
      </c>
      <c r="E368" s="37">
        <v>-3.7834736195627734</v>
      </c>
    </row>
    <row r="369" spans="4:5" hidden="1" x14ac:dyDescent="0.25">
      <c r="D369" s="17" t="s">
        <v>174</v>
      </c>
      <c r="E369" s="37">
        <v>-8.2954317076835338</v>
      </c>
    </row>
    <row r="370" spans="4:5" hidden="1" x14ac:dyDescent="0.25">
      <c r="D370" s="17" t="s">
        <v>126</v>
      </c>
      <c r="E370" s="37">
        <v>-33.719528321267887</v>
      </c>
    </row>
    <row r="371" spans="4:5" hidden="1" x14ac:dyDescent="0.25">
      <c r="D371" s="17" t="s">
        <v>192</v>
      </c>
      <c r="E371" s="37">
        <v>-11.084760121454718</v>
      </c>
    </row>
    <row r="372" spans="4:5" hidden="1" x14ac:dyDescent="0.25">
      <c r="D372" s="17" t="s">
        <v>209</v>
      </c>
      <c r="E372" s="37">
        <v>-4.0140204044973959</v>
      </c>
    </row>
    <row r="373" spans="4:5" hidden="1" x14ac:dyDescent="0.25">
      <c r="D373" s="17" t="s">
        <v>199</v>
      </c>
      <c r="E373" s="37">
        <v>-0.93673413407594097</v>
      </c>
    </row>
    <row r="374" spans="4:5" hidden="1" x14ac:dyDescent="0.25">
      <c r="D374" s="17" t="s">
        <v>230</v>
      </c>
      <c r="E374" s="37">
        <v>-16.11018594396019</v>
      </c>
    </row>
    <row r="375" spans="4:5" hidden="1" x14ac:dyDescent="0.25">
      <c r="D375" s="17" t="s">
        <v>218</v>
      </c>
      <c r="E375" s="37">
        <v>-5.9817763924965845</v>
      </c>
    </row>
    <row r="376" spans="4:5" hidden="1" x14ac:dyDescent="0.25">
      <c r="D376" s="17" t="s">
        <v>127</v>
      </c>
      <c r="E376" s="37">
        <v>-39.63934211012247</v>
      </c>
    </row>
    <row r="377" spans="4:5" hidden="1" x14ac:dyDescent="0.25">
      <c r="D377" s="17" t="s">
        <v>231</v>
      </c>
      <c r="E377" s="37">
        <v>-3.2344517565610147</v>
      </c>
    </row>
    <row r="378" spans="4:5" hidden="1" x14ac:dyDescent="0.25">
      <c r="D378" s="17" t="s">
        <v>128</v>
      </c>
      <c r="E378" s="37">
        <v>-33.081986687653171</v>
      </c>
    </row>
    <row r="379" spans="4:5" hidden="1" x14ac:dyDescent="0.25">
      <c r="D379" s="17" t="s">
        <v>175</v>
      </c>
      <c r="E379" s="37">
        <v>-5.3879413763191053</v>
      </c>
    </row>
    <row r="380" spans="4:5" hidden="1" x14ac:dyDescent="0.25">
      <c r="D380" s="17" t="s">
        <v>24</v>
      </c>
      <c r="E380" s="37">
        <v>-144.98119294176604</v>
      </c>
    </row>
    <row r="381" spans="4:5" hidden="1" x14ac:dyDescent="0.25">
      <c r="D381" s="17" t="s">
        <v>54</v>
      </c>
      <c r="E381" s="37">
        <v>-52.119996412644639</v>
      </c>
    </row>
    <row r="382" spans="4:5" hidden="1" x14ac:dyDescent="0.25">
      <c r="D382" s="17" t="s">
        <v>232</v>
      </c>
      <c r="E382" s="37">
        <v>-4.8847197442760049</v>
      </c>
    </row>
    <row r="383" spans="4:5" hidden="1" x14ac:dyDescent="0.25">
      <c r="D383" s="17" t="s">
        <v>193</v>
      </c>
      <c r="E383" s="37">
        <v>-0.33769721760925009</v>
      </c>
    </row>
    <row r="384" spans="4:5" hidden="1" x14ac:dyDescent="0.25">
      <c r="D384" s="17" t="s">
        <v>276</v>
      </c>
      <c r="E384" s="37">
        <v>-1.7191444863492684</v>
      </c>
    </row>
    <row r="385" spans="4:5" hidden="1" x14ac:dyDescent="0.25">
      <c r="D385" s="17" t="s">
        <v>63</v>
      </c>
      <c r="E385" s="37">
        <v>-72.624372901892855</v>
      </c>
    </row>
    <row r="386" spans="4:5" hidden="1" x14ac:dyDescent="0.25">
      <c r="D386" s="17" t="s">
        <v>80</v>
      </c>
      <c r="E386" s="37">
        <v>-96.617822780096901</v>
      </c>
    </row>
    <row r="387" spans="4:5" s="25" customFormat="1" hidden="1" x14ac:dyDescent="0.25">
      <c r="D387" s="17" t="s">
        <v>45</v>
      </c>
      <c r="E387" s="37">
        <v>-83.554051357527669</v>
      </c>
    </row>
    <row r="388" spans="4:5" hidden="1" x14ac:dyDescent="0.25">
      <c r="D388" s="17" t="s">
        <v>25</v>
      </c>
      <c r="E388" s="37">
        <v>-77.003312356298864</v>
      </c>
    </row>
    <row r="389" spans="4:5" hidden="1" x14ac:dyDescent="0.25">
      <c r="D389" s="17" t="s">
        <v>129</v>
      </c>
      <c r="E389" s="37">
        <v>-35.832207414972487</v>
      </c>
    </row>
    <row r="390" spans="4:5" hidden="1" x14ac:dyDescent="0.25">
      <c r="D390" s="17" t="s">
        <v>306</v>
      </c>
      <c r="E390" s="37">
        <v>-5.8019172257681966</v>
      </c>
    </row>
    <row r="391" spans="4:5" hidden="1" x14ac:dyDescent="0.25">
      <c r="D391" s="17" t="s">
        <v>153</v>
      </c>
      <c r="E391" s="37">
        <v>-18.909059895914424</v>
      </c>
    </row>
    <row r="392" spans="4:5" hidden="1" x14ac:dyDescent="0.25">
      <c r="D392" s="17" t="s">
        <v>219</v>
      </c>
      <c r="E392" s="37">
        <v>-8.2899049404364078</v>
      </c>
    </row>
    <row r="393" spans="4:5" hidden="1" x14ac:dyDescent="0.25">
      <c r="D393" s="17" t="s">
        <v>300</v>
      </c>
      <c r="E393" s="37">
        <v>-4.2590030687619738</v>
      </c>
    </row>
    <row r="394" spans="4:5" hidden="1" x14ac:dyDescent="0.25">
      <c r="D394" s="17" t="s">
        <v>181</v>
      </c>
      <c r="E394" s="37">
        <v>-5.9112450972488162</v>
      </c>
    </row>
    <row r="395" spans="4:5" hidden="1" x14ac:dyDescent="0.25">
      <c r="D395" s="17" t="s">
        <v>220</v>
      </c>
      <c r="E395" s="37">
        <v>-6.556986859500368</v>
      </c>
    </row>
    <row r="396" spans="4:5" hidden="1" x14ac:dyDescent="0.25">
      <c r="D396" s="17" t="s">
        <v>130</v>
      </c>
      <c r="E396" s="37">
        <v>-20.555031664814692</v>
      </c>
    </row>
    <row r="397" spans="4:5" hidden="1" x14ac:dyDescent="0.25">
      <c r="D397" s="17" t="s">
        <v>176</v>
      </c>
      <c r="E397" s="37">
        <v>-3.5736934790760806</v>
      </c>
    </row>
    <row r="398" spans="4:5" hidden="1" x14ac:dyDescent="0.25">
      <c r="D398" s="17" t="s">
        <v>243</v>
      </c>
      <c r="E398" s="37">
        <v>-8.5790671865537984</v>
      </c>
    </row>
    <row r="399" spans="4:5" hidden="1" x14ac:dyDescent="0.25">
      <c r="D399" s="17" t="s">
        <v>258</v>
      </c>
      <c r="E399" s="37">
        <v>-6.9163650123490203</v>
      </c>
    </row>
    <row r="400" spans="4:5" hidden="1" x14ac:dyDescent="0.25">
      <c r="D400" s="17" t="s">
        <v>324</v>
      </c>
      <c r="E400" s="37">
        <v>-54.3474807814722</v>
      </c>
    </row>
    <row r="401" spans="4:5" hidden="1" x14ac:dyDescent="0.25">
      <c r="D401" s="17" t="s">
        <v>277</v>
      </c>
      <c r="E401" s="37">
        <v>-1.7253949664942265</v>
      </c>
    </row>
    <row r="402" spans="4:5" hidden="1" x14ac:dyDescent="0.25">
      <c r="D402" s="17" t="s">
        <v>290</v>
      </c>
      <c r="E402" s="37">
        <v>-10.624893054156196</v>
      </c>
    </row>
    <row r="403" spans="4:5" hidden="1" x14ac:dyDescent="0.25">
      <c r="D403" s="17" t="s">
        <v>154</v>
      </c>
      <c r="E403" s="37">
        <v>-20.538672244120107</v>
      </c>
    </row>
    <row r="404" spans="4:5" hidden="1" x14ac:dyDescent="0.25">
      <c r="D404" s="17" t="s">
        <v>26</v>
      </c>
      <c r="E404" s="37">
        <v>-120.6638685406416</v>
      </c>
    </row>
    <row r="405" spans="4:5" hidden="1" x14ac:dyDescent="0.25">
      <c r="D405" s="17" t="s">
        <v>326</v>
      </c>
      <c r="E405" s="37">
        <v>-66.100915620810667</v>
      </c>
    </row>
    <row r="406" spans="4:5" hidden="1" x14ac:dyDescent="0.25">
      <c r="D406" s="17" t="s">
        <v>55</v>
      </c>
      <c r="E406" s="37">
        <v>-98.505790665748293</v>
      </c>
    </row>
    <row r="407" spans="4:5" hidden="1" x14ac:dyDescent="0.25">
      <c r="D407" s="17" t="s">
        <v>131</v>
      </c>
      <c r="E407" s="37">
        <v>-44.136482754708538</v>
      </c>
    </row>
    <row r="408" spans="4:5" hidden="1" x14ac:dyDescent="0.25">
      <c r="D408" s="17" t="s">
        <v>210</v>
      </c>
      <c r="E408" s="37">
        <v>-3.1101980175493473</v>
      </c>
    </row>
    <row r="409" spans="4:5" hidden="1" x14ac:dyDescent="0.25">
      <c r="D409" s="17" t="s">
        <v>132</v>
      </c>
      <c r="E409" s="37">
        <v>-10.474277052320005</v>
      </c>
    </row>
    <row r="410" spans="4:5" hidden="1" x14ac:dyDescent="0.25">
      <c r="D410" s="17" t="s">
        <v>68</v>
      </c>
      <c r="E410" s="37">
        <v>-116.69084501508024</v>
      </c>
    </row>
    <row r="411" spans="4:5" hidden="1" x14ac:dyDescent="0.25">
      <c r="D411" s="17" t="s">
        <v>301</v>
      </c>
      <c r="E411" s="37">
        <v>-5.86478027404155</v>
      </c>
    </row>
    <row r="412" spans="4:5" hidden="1" x14ac:dyDescent="0.25">
      <c r="D412" s="17" t="s">
        <v>133</v>
      </c>
      <c r="E412" s="37">
        <v>8.4254824333431486</v>
      </c>
    </row>
    <row r="413" spans="4:5" hidden="1" x14ac:dyDescent="0.25">
      <c r="D413" s="17" t="s">
        <v>81</v>
      </c>
      <c r="E413" s="37">
        <v>-106.02983196401829</v>
      </c>
    </row>
    <row r="414" spans="4:5" hidden="1" x14ac:dyDescent="0.25">
      <c r="D414" s="17" t="s">
        <v>317</v>
      </c>
      <c r="E414" s="37">
        <v>-5.8259937172183189</v>
      </c>
    </row>
    <row r="415" spans="4:5" hidden="1" x14ac:dyDescent="0.25">
      <c r="D415" s="17" t="s">
        <v>155</v>
      </c>
      <c r="E415" s="37">
        <v>-42.144954472190136</v>
      </c>
    </row>
    <row r="416" spans="4:5" hidden="1" x14ac:dyDescent="0.25">
      <c r="D416" s="17" t="s">
        <v>313</v>
      </c>
      <c r="E416" s="37">
        <v>-7.7789941638553071</v>
      </c>
    </row>
    <row r="417" spans="4:5" hidden="1" x14ac:dyDescent="0.25">
      <c r="D417" s="17" t="s">
        <v>318</v>
      </c>
      <c r="E417" s="37">
        <v>-3.787816980136995</v>
      </c>
    </row>
    <row r="418" spans="4:5" hidden="1" x14ac:dyDescent="0.25">
      <c r="D418" s="17" t="s">
        <v>244</v>
      </c>
      <c r="E418" s="37">
        <v>-8.5528061106653901</v>
      </c>
    </row>
    <row r="419" spans="4:5" hidden="1" x14ac:dyDescent="0.25">
      <c r="D419" s="17" t="s">
        <v>319</v>
      </c>
      <c r="E419" s="37">
        <v>-9.1064988591998972</v>
      </c>
    </row>
    <row r="420" spans="4:5" hidden="1" x14ac:dyDescent="0.25">
      <c r="D420" s="17" t="s">
        <v>134</v>
      </c>
      <c r="E420" s="37">
        <v>-34.888432695409335</v>
      </c>
    </row>
  </sheetData>
  <sheetProtection autoFilter="0"/>
  <sortState xmlns:xlrd2="http://schemas.microsoft.com/office/spreadsheetml/2017/richdata2" ref="D102:E388">
    <sortCondition ref="D102:D388"/>
  </sortState>
  <mergeCells count="3">
    <mergeCell ref="E6:G6"/>
    <mergeCell ref="K6:M6"/>
    <mergeCell ref="D16:G16"/>
  </mergeCells>
  <dataValidations xWindow="1269" yWindow="486" count="1">
    <dataValidation type="list" allowBlank="1" showInputMessage="1" showErrorMessage="1" promptTitle="Select council" prompt="Select council from drop down or type in name" sqref="K6:M6 E6:G6" xr:uid="{B607C954-090B-4D5C-AC3D-A01CFFD67ABB}">
      <formula1>$D$102:$D$420</formula1>
    </dataValidation>
  </dataValidations>
  <pageMargins left="0.70866141732283472" right="0.70866141732283472" top="0.74803149606299213" bottom="0.74803149606299213" header="0.31496062992125984" footer="0.31496062992125984"/>
  <pageSetup paperSize="9" scale="74"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5FD76-59E4-4230-A16F-EE6591FB3661}">
  <dimension ref="B5:I325"/>
  <sheetViews>
    <sheetView zoomScale="63" workbookViewId="0">
      <selection activeCell="B28" sqref="B28"/>
    </sheetView>
  </sheetViews>
  <sheetFormatPr defaultRowHeight="15" x14ac:dyDescent="0.25"/>
  <cols>
    <col min="2" max="2" width="66.85546875" customWidth="1"/>
    <col min="3" max="3" width="12.140625" bestFit="1" customWidth="1"/>
    <col min="4" max="4" width="12" customWidth="1"/>
  </cols>
  <sheetData>
    <row r="5" spans="2:9" ht="75" x14ac:dyDescent="0.25">
      <c r="B5" s="27" t="s">
        <v>336</v>
      </c>
      <c r="C5" s="1" t="s">
        <v>337</v>
      </c>
      <c r="D5" s="28" t="s">
        <v>329</v>
      </c>
      <c r="E5" s="1" t="s">
        <v>330</v>
      </c>
    </row>
    <row r="6" spans="2:9" ht="15.75" thickBot="1" x14ac:dyDescent="0.3">
      <c r="B6" s="29"/>
      <c r="C6" s="30" t="s">
        <v>331</v>
      </c>
      <c r="D6" s="2" t="s">
        <v>11</v>
      </c>
      <c r="E6" s="31" t="s">
        <v>338</v>
      </c>
    </row>
    <row r="7" spans="2:9" x14ac:dyDescent="0.25">
      <c r="B7" s="32" t="s">
        <v>332</v>
      </c>
      <c r="C7" s="33">
        <v>-13902.157517810783</v>
      </c>
      <c r="D7" s="34">
        <v>-0.18146435542024508</v>
      </c>
      <c r="E7" s="35">
        <v>-556.3651954576103</v>
      </c>
    </row>
    <row r="8" spans="2:9" x14ac:dyDescent="0.25">
      <c r="B8" s="36" t="s">
        <v>339</v>
      </c>
      <c r="C8" s="37">
        <v>-4764.9623726497775</v>
      </c>
      <c r="D8" s="34">
        <v>-0.23328000657307274</v>
      </c>
      <c r="E8" s="35">
        <v>-756.27516898872398</v>
      </c>
    </row>
    <row r="9" spans="2:9" x14ac:dyDescent="0.25">
      <c r="B9" s="17" t="s">
        <v>307</v>
      </c>
      <c r="C9" s="37">
        <v>-5.3532420956031448</v>
      </c>
      <c r="D9" s="38">
        <v>-0.34188445626071612</v>
      </c>
      <c r="E9" s="39">
        <v>-186.92140422511767</v>
      </c>
    </row>
    <row r="10" spans="2:9" x14ac:dyDescent="0.25">
      <c r="B10" s="17" t="s">
        <v>161</v>
      </c>
      <c r="C10" s="37">
        <v>-8.5118787989169551</v>
      </c>
      <c r="D10" s="38">
        <v>-0.38203599960053586</v>
      </c>
      <c r="E10" s="39">
        <v>-144.31805355912095</v>
      </c>
    </row>
    <row r="11" spans="2:9" x14ac:dyDescent="0.25">
      <c r="B11" s="17" t="s">
        <v>308</v>
      </c>
      <c r="C11" s="37">
        <v>-8.3199912365473772</v>
      </c>
      <c r="D11" s="38">
        <v>-0.28855884603201754</v>
      </c>
      <c r="E11" s="39">
        <v>-108.54380551522324</v>
      </c>
      <c r="I11" s="26"/>
    </row>
    <row r="12" spans="2:9" x14ac:dyDescent="0.25">
      <c r="B12" s="17" t="s">
        <v>266</v>
      </c>
      <c r="C12" s="37">
        <v>-10.654648043491981</v>
      </c>
      <c r="D12" s="38">
        <v>-0.44007339041517685</v>
      </c>
      <c r="E12" s="39">
        <v>-187.97565398443891</v>
      </c>
    </row>
    <row r="13" spans="2:9" x14ac:dyDescent="0.25">
      <c r="B13" s="17" t="s">
        <v>221</v>
      </c>
      <c r="C13" s="37">
        <v>-6.9339902927275734</v>
      </c>
      <c r="D13" s="38">
        <v>-0.30452698867589273</v>
      </c>
      <c r="E13" s="39">
        <v>-122.09234047730484</v>
      </c>
    </row>
    <row r="14" spans="2:9" x14ac:dyDescent="0.25">
      <c r="B14" s="17" t="s">
        <v>286</v>
      </c>
      <c r="C14" s="37">
        <v>-5.2144011671273027</v>
      </c>
      <c r="D14" s="38">
        <v>-0.32078977740132331</v>
      </c>
      <c r="E14" s="39">
        <v>-123.97530116802908</v>
      </c>
    </row>
    <row r="15" spans="2:9" x14ac:dyDescent="0.25">
      <c r="B15" s="17" t="s">
        <v>27</v>
      </c>
      <c r="C15" s="37">
        <v>-55.929264216586716</v>
      </c>
      <c r="D15" s="38">
        <v>-0.20177271078717018</v>
      </c>
      <c r="E15" s="39">
        <v>-724.77275835303124</v>
      </c>
    </row>
    <row r="16" spans="2:9" x14ac:dyDescent="0.25">
      <c r="B16" s="17" t="s">
        <v>28</v>
      </c>
      <c r="C16" s="37">
        <v>-62.208669342244434</v>
      </c>
      <c r="D16" s="38">
        <v>-0.14707627296207318</v>
      </c>
      <c r="E16" s="39">
        <v>-399.00371587611079</v>
      </c>
    </row>
    <row r="17" spans="2:5" x14ac:dyDescent="0.25">
      <c r="B17" s="17" t="s">
        <v>7</v>
      </c>
      <c r="C17" s="37">
        <v>-70.648822632598353</v>
      </c>
      <c r="D17" s="38">
        <v>-0.21220603354431103</v>
      </c>
      <c r="E17" s="39">
        <v>-621.94149895767691</v>
      </c>
    </row>
    <row r="18" spans="2:5" x14ac:dyDescent="0.25">
      <c r="B18" s="17" t="s">
        <v>182</v>
      </c>
      <c r="C18" s="37">
        <v>-17.696880983274255</v>
      </c>
      <c r="D18" s="38">
        <v>-0.39289336751627202</v>
      </c>
      <c r="E18" s="39">
        <v>-222.99778201935828</v>
      </c>
    </row>
    <row r="19" spans="2:5" x14ac:dyDescent="0.25">
      <c r="B19" s="17" t="s">
        <v>200</v>
      </c>
      <c r="C19" s="37">
        <v>-3.7723390677542774</v>
      </c>
      <c r="D19" s="38">
        <v>-0.17847777481425972</v>
      </c>
      <c r="E19" s="39">
        <v>-47.778948093247685</v>
      </c>
    </row>
    <row r="20" spans="2:5" x14ac:dyDescent="0.25">
      <c r="B20" s="17" t="s">
        <v>267</v>
      </c>
      <c r="C20" s="37">
        <v>-9.6197243592436035</v>
      </c>
      <c r="D20" s="38">
        <v>-0.38937963669343145</v>
      </c>
      <c r="E20" s="39">
        <v>-176.82341707706567</v>
      </c>
    </row>
    <row r="21" spans="2:5" x14ac:dyDescent="0.25">
      <c r="B21" s="17" t="s">
        <v>82</v>
      </c>
      <c r="C21" s="37">
        <v>-27.118109766999851</v>
      </c>
      <c r="D21" s="38">
        <v>-0.13425056582750289</v>
      </c>
      <c r="E21" s="39">
        <v>-318.36614385000826</v>
      </c>
    </row>
    <row r="22" spans="2:5" x14ac:dyDescent="0.25">
      <c r="B22" s="17" t="s">
        <v>83</v>
      </c>
      <c r="C22" s="37">
        <v>-42.016701332390028</v>
      </c>
      <c r="D22" s="38">
        <v>-0.18626782182131307</v>
      </c>
      <c r="E22" s="39">
        <v>-537.93771790479764</v>
      </c>
    </row>
    <row r="23" spans="2:5" x14ac:dyDescent="0.25">
      <c r="B23" s="17" t="s">
        <v>29</v>
      </c>
      <c r="C23" s="37">
        <v>-45.739820163365238</v>
      </c>
      <c r="D23" s="38">
        <v>-0.16999501910746453</v>
      </c>
      <c r="E23" s="39">
        <v>-457.77357596594447</v>
      </c>
    </row>
    <row r="24" spans="2:5" x14ac:dyDescent="0.25">
      <c r="B24" s="17" t="s">
        <v>75</v>
      </c>
      <c r="C24" s="37">
        <v>-490.54747888350289</v>
      </c>
      <c r="D24" s="38">
        <v>-0.27258669348750703</v>
      </c>
      <c r="E24" s="39">
        <v>-1082.0550192865148</v>
      </c>
    </row>
    <row r="25" spans="2:5" x14ac:dyDescent="0.25">
      <c r="B25" s="17" t="s">
        <v>245</v>
      </c>
      <c r="C25" s="37">
        <v>-3.9115564450892357</v>
      </c>
      <c r="D25" s="38">
        <v>-0.24925511919121307</v>
      </c>
      <c r="E25" s="39">
        <v>-89.304941668704018</v>
      </c>
    </row>
    <row r="26" spans="2:5" x14ac:dyDescent="0.25">
      <c r="B26" s="17" t="s">
        <v>84</v>
      </c>
      <c r="C26" s="37">
        <v>-70.974482778045115</v>
      </c>
      <c r="D26" s="38">
        <v>-0.28737169496991599</v>
      </c>
      <c r="E26" s="39">
        <v>-1139.0727307137831</v>
      </c>
    </row>
    <row r="27" spans="2:5" x14ac:dyDescent="0.25">
      <c r="B27" s="17" t="s">
        <v>85</v>
      </c>
      <c r="C27" s="37">
        <v>-59.760990907336833</v>
      </c>
      <c r="D27" s="38">
        <v>-0.23522483841289604</v>
      </c>
      <c r="E27" s="39">
        <v>-829.79478897703154</v>
      </c>
    </row>
    <row r="28" spans="2:5" x14ac:dyDescent="0.25">
      <c r="B28" s="17" t="s">
        <v>162</v>
      </c>
      <c r="C28" s="37">
        <v>-9.8912580721567913</v>
      </c>
      <c r="D28" s="38">
        <v>-0.47525082283154652</v>
      </c>
      <c r="E28" s="39">
        <v>-265.39463568974486</v>
      </c>
    </row>
    <row r="29" spans="2:5" x14ac:dyDescent="0.25">
      <c r="B29" s="17" t="s">
        <v>46</v>
      </c>
      <c r="C29" s="37">
        <v>-93.858257200552259</v>
      </c>
      <c r="D29" s="38">
        <v>-0.23442428885906993</v>
      </c>
      <c r="E29" s="39">
        <v>-743.62022215969398</v>
      </c>
    </row>
    <row r="30" spans="2:5" x14ac:dyDescent="0.25">
      <c r="B30" s="17" t="s">
        <v>252</v>
      </c>
      <c r="C30" s="37">
        <v>-5.0557551411746608</v>
      </c>
      <c r="D30" s="38">
        <v>-0.33127488576638214</v>
      </c>
      <c r="E30" s="39">
        <v>-163.44212139704072</v>
      </c>
    </row>
    <row r="31" spans="2:5" x14ac:dyDescent="0.25">
      <c r="B31" s="17" t="s">
        <v>321</v>
      </c>
      <c r="C31" s="37">
        <v>-18.61023438533482</v>
      </c>
      <c r="D31" s="38">
        <v>-4.5447310852756287E-2</v>
      </c>
      <c r="E31" s="39">
        <v>-99.065434452271504</v>
      </c>
    </row>
    <row r="32" spans="2:5" x14ac:dyDescent="0.25">
      <c r="B32" s="17" t="s">
        <v>86</v>
      </c>
      <c r="C32" s="37">
        <v>-15.565413175828695</v>
      </c>
      <c r="D32" s="38">
        <v>-0.11926984382136498</v>
      </c>
      <c r="E32" s="39">
        <v>-295.55517280601339</v>
      </c>
    </row>
    <row r="33" spans="2:5" x14ac:dyDescent="0.25">
      <c r="B33" s="17" t="s">
        <v>59</v>
      </c>
      <c r="C33" s="37">
        <v>-210.27095962675264</v>
      </c>
      <c r="D33" s="38">
        <v>-0.27251086890507531</v>
      </c>
      <c r="E33" s="39">
        <v>-955.39493124001604</v>
      </c>
    </row>
    <row r="34" spans="2:5" x14ac:dyDescent="0.25">
      <c r="B34" s="17" t="s">
        <v>183</v>
      </c>
      <c r="C34" s="37">
        <v>-8.5428962096297596</v>
      </c>
      <c r="D34" s="38">
        <v>-0.31820282457628862</v>
      </c>
      <c r="E34" s="39">
        <v>-127.03947014885286</v>
      </c>
    </row>
    <row r="35" spans="2:5" x14ac:dyDescent="0.25">
      <c r="B35" s="17" t="s">
        <v>259</v>
      </c>
      <c r="C35" s="37">
        <v>-7.5148839144888093</v>
      </c>
      <c r="D35" s="38">
        <v>-0.35415109518419891</v>
      </c>
      <c r="E35" s="39">
        <v>-119.40896676659372</v>
      </c>
    </row>
    <row r="36" spans="2:5" x14ac:dyDescent="0.25">
      <c r="B36" s="17" t="s">
        <v>30</v>
      </c>
      <c r="C36" s="37">
        <v>-100.46952099975675</v>
      </c>
      <c r="D36" s="38">
        <v>-0.21746676741182619</v>
      </c>
      <c r="E36" s="39">
        <v>-788.1075053713995</v>
      </c>
    </row>
    <row r="37" spans="2:5" x14ac:dyDescent="0.25">
      <c r="B37" s="17" t="s">
        <v>184</v>
      </c>
      <c r="C37" s="37">
        <v>-4.4179016063975904</v>
      </c>
      <c r="D37" s="38">
        <v>-0.29438940648612971</v>
      </c>
      <c r="E37" s="39">
        <v>-128.9408868574728</v>
      </c>
    </row>
    <row r="38" spans="2:5" x14ac:dyDescent="0.25">
      <c r="B38" s="17" t="s">
        <v>87</v>
      </c>
      <c r="C38" s="37">
        <v>-86.797572560447747</v>
      </c>
      <c r="D38" s="38">
        <v>-0.21795979948934752</v>
      </c>
      <c r="E38" s="39">
        <v>-659.65126089973285</v>
      </c>
    </row>
    <row r="39" spans="2:5" x14ac:dyDescent="0.25">
      <c r="B39" s="17" t="s">
        <v>88</v>
      </c>
      <c r="C39" s="37">
        <v>-128.52410266623139</v>
      </c>
      <c r="D39" s="38">
        <v>-0.20391067421160433</v>
      </c>
      <c r="E39" s="39">
        <v>-623.68239733604776</v>
      </c>
    </row>
    <row r="40" spans="2:5" x14ac:dyDescent="0.25">
      <c r="B40" s="17" t="s">
        <v>260</v>
      </c>
      <c r="C40" s="37">
        <v>-5.8397094377354595</v>
      </c>
      <c r="D40" s="38">
        <v>-0.32075665908349343</v>
      </c>
      <c r="E40" s="39">
        <v>-97.680139129791584</v>
      </c>
    </row>
    <row r="41" spans="2:5" x14ac:dyDescent="0.25">
      <c r="B41" s="17" t="s">
        <v>31</v>
      </c>
      <c r="C41" s="37">
        <v>-46.543024203307482</v>
      </c>
      <c r="D41" s="38">
        <v>-0.13981024100844122</v>
      </c>
      <c r="E41" s="39">
        <v>-327.56247283961096</v>
      </c>
    </row>
    <row r="42" spans="2:5" x14ac:dyDescent="0.25">
      <c r="B42" s="17" t="s">
        <v>314</v>
      </c>
      <c r="C42" s="37">
        <v>-4.0540944497811431</v>
      </c>
      <c r="D42" s="38">
        <v>-0.23192761918202212</v>
      </c>
      <c r="E42" s="39">
        <v>-95.368018108236726</v>
      </c>
    </row>
    <row r="43" spans="2:5" x14ac:dyDescent="0.25">
      <c r="B43" s="17" t="s">
        <v>211</v>
      </c>
      <c r="C43" s="37">
        <v>-5.8325145490483195</v>
      </c>
      <c r="D43" s="38">
        <v>-0.37581361088314424</v>
      </c>
      <c r="E43" s="39">
        <v>-141.40114791137316</v>
      </c>
    </row>
    <row r="44" spans="2:5" x14ac:dyDescent="0.25">
      <c r="B44" s="17" t="s">
        <v>268</v>
      </c>
      <c r="C44" s="37">
        <v>-9.0189230862400471</v>
      </c>
      <c r="D44" s="38">
        <v>-0.44519033418704756</v>
      </c>
      <c r="E44" s="39">
        <v>-176.94571485658324</v>
      </c>
    </row>
    <row r="45" spans="2:5" x14ac:dyDescent="0.25">
      <c r="B45" s="17" t="s">
        <v>322</v>
      </c>
      <c r="C45" s="37">
        <v>-40.462565793861813</v>
      </c>
      <c r="D45" s="38">
        <v>-6.8552787399177917E-2</v>
      </c>
      <c r="E45" s="39">
        <v>-175.39496386495449</v>
      </c>
    </row>
    <row r="46" spans="2:5" x14ac:dyDescent="0.25">
      <c r="B46" s="17" t="s">
        <v>233</v>
      </c>
      <c r="C46" s="37">
        <v>-15.975026599026894</v>
      </c>
      <c r="D46" s="38">
        <v>-0.48983510141481201</v>
      </c>
      <c r="E46" s="39">
        <v>-378.62691029168786</v>
      </c>
    </row>
    <row r="47" spans="2:5" x14ac:dyDescent="0.25">
      <c r="B47" s="17" t="s">
        <v>47</v>
      </c>
      <c r="C47" s="37">
        <v>-49.281607257749158</v>
      </c>
      <c r="D47" s="38">
        <v>-0.20194862403405364</v>
      </c>
      <c r="E47" s="39">
        <v>-583.96757068584509</v>
      </c>
    </row>
    <row r="48" spans="2:5" x14ac:dyDescent="0.25">
      <c r="B48" s="17" t="s">
        <v>60</v>
      </c>
      <c r="C48" s="37">
        <v>-58.284483264344885</v>
      </c>
      <c r="D48" s="38">
        <v>-0.21314338509389463</v>
      </c>
      <c r="E48" s="39">
        <v>-606.55507034316315</v>
      </c>
    </row>
    <row r="49" spans="2:5" x14ac:dyDescent="0.25">
      <c r="B49" s="17" t="s">
        <v>156</v>
      </c>
      <c r="C49" s="37">
        <v>-7.2682314816076428</v>
      </c>
      <c r="D49" s="38">
        <v>-0.2650771059048625</v>
      </c>
      <c r="E49" s="39">
        <v>-123.20498163523881</v>
      </c>
    </row>
    <row r="50" spans="2:5" x14ac:dyDescent="0.25">
      <c r="B50" s="17" t="s">
        <v>135</v>
      </c>
      <c r="C50" s="37">
        <v>-48.879815922491048</v>
      </c>
      <c r="D50" s="38">
        <v>-8.1160152289410481E-2</v>
      </c>
      <c r="E50" s="39">
        <v>-166.08896368146358</v>
      </c>
    </row>
    <row r="51" spans="2:5" x14ac:dyDescent="0.25">
      <c r="B51" s="17" t="s">
        <v>13</v>
      </c>
      <c r="C51" s="37">
        <v>-146.5740859783362</v>
      </c>
      <c r="D51" s="38">
        <v>-0.30092423901663196</v>
      </c>
      <c r="E51" s="39">
        <v>-1309.0712165827397</v>
      </c>
    </row>
    <row r="52" spans="2:5" x14ac:dyDescent="0.25">
      <c r="B52" s="17" t="s">
        <v>278</v>
      </c>
      <c r="C52" s="37">
        <v>-7.5360514374457228</v>
      </c>
      <c r="D52" s="38">
        <v>-0.36383170900840661</v>
      </c>
      <c r="E52" s="39">
        <v>-167.54599785334761</v>
      </c>
    </row>
    <row r="53" spans="2:5" x14ac:dyDescent="0.25">
      <c r="B53" s="17" t="s">
        <v>222</v>
      </c>
      <c r="C53" s="37">
        <v>-11.689768242453344</v>
      </c>
      <c r="D53" s="38">
        <v>-0.35378769241251995</v>
      </c>
      <c r="E53" s="39">
        <v>-168.4987350445881</v>
      </c>
    </row>
    <row r="54" spans="2:5" x14ac:dyDescent="0.25">
      <c r="B54" s="17" t="s">
        <v>185</v>
      </c>
      <c r="C54" s="37">
        <v>-6.8801580355785354</v>
      </c>
      <c r="D54" s="38">
        <v>-0.34908550367522073</v>
      </c>
      <c r="E54" s="39">
        <v>-175.87765626878334</v>
      </c>
    </row>
    <row r="55" spans="2:5" x14ac:dyDescent="0.25">
      <c r="B55" s="17" t="s">
        <v>89</v>
      </c>
      <c r="C55" s="37">
        <v>-16.026147889140418</v>
      </c>
      <c r="D55" s="38">
        <v>-5.624429617045356E-2</v>
      </c>
      <c r="E55" s="39">
        <v>-126.55685679086184</v>
      </c>
    </row>
    <row r="56" spans="2:5" x14ac:dyDescent="0.25">
      <c r="B56" s="17" t="s">
        <v>246</v>
      </c>
      <c r="C56" s="37">
        <v>-7.8181423797073037</v>
      </c>
      <c r="D56" s="38">
        <v>-0.29066884530651377</v>
      </c>
      <c r="E56" s="39">
        <v>-101.18738843067023</v>
      </c>
    </row>
    <row r="57" spans="2:5" x14ac:dyDescent="0.25">
      <c r="B57" s="17" t="s">
        <v>186</v>
      </c>
      <c r="C57" s="37">
        <v>-5.4179849630800625</v>
      </c>
      <c r="D57" s="38">
        <v>-0.18456519557313777</v>
      </c>
      <c r="E57" s="39">
        <v>-68.966203705194275</v>
      </c>
    </row>
    <row r="58" spans="2:5" x14ac:dyDescent="0.25">
      <c r="B58" s="17" t="s">
        <v>194</v>
      </c>
      <c r="C58" s="37">
        <v>-7.0070927461284125</v>
      </c>
      <c r="D58" s="38">
        <v>-0.31109309951082592</v>
      </c>
      <c r="E58" s="39">
        <v>-123.02209954928918</v>
      </c>
    </row>
    <row r="59" spans="2:5" x14ac:dyDescent="0.25">
      <c r="B59" s="17" t="s">
        <v>273</v>
      </c>
      <c r="C59" s="37">
        <v>-5.4153691153235073</v>
      </c>
      <c r="D59" s="38">
        <v>-0.21975197644633329</v>
      </c>
      <c r="E59" s="39">
        <v>-78.517748518537147</v>
      </c>
    </row>
    <row r="60" spans="2:5" x14ac:dyDescent="0.25">
      <c r="B60" s="17" t="s">
        <v>90</v>
      </c>
      <c r="C60" s="37">
        <v>-18.645784165478346</v>
      </c>
      <c r="D60" s="38">
        <v>-4.5470742662895879E-2</v>
      </c>
      <c r="E60" s="39">
        <v>-101.85947406491169</v>
      </c>
    </row>
    <row r="61" spans="2:5" x14ac:dyDescent="0.25">
      <c r="B61" s="17" t="s">
        <v>91</v>
      </c>
      <c r="C61" s="37">
        <v>-53.536687573097822</v>
      </c>
      <c r="D61" s="38">
        <v>-0.12752048412099559</v>
      </c>
      <c r="E61" s="39">
        <v>-330.27154746850891</v>
      </c>
    </row>
    <row r="62" spans="2:5" x14ac:dyDescent="0.25">
      <c r="B62" s="17" t="s">
        <v>163</v>
      </c>
      <c r="C62" s="37">
        <v>-10.441432690084753</v>
      </c>
      <c r="D62" s="38">
        <v>-0.47303465051955029</v>
      </c>
      <c r="E62" s="39">
        <v>-208.24971958125917</v>
      </c>
    </row>
    <row r="63" spans="2:5" x14ac:dyDescent="0.25">
      <c r="B63" s="17" t="s">
        <v>309</v>
      </c>
      <c r="C63" s="37">
        <v>-4.155820979537074</v>
      </c>
      <c r="D63" s="38">
        <v>-0.20797764445033098</v>
      </c>
      <c r="E63" s="39">
        <v>-70.305374287984876</v>
      </c>
    </row>
    <row r="64" spans="2:5" x14ac:dyDescent="0.25">
      <c r="B64" s="17" t="s">
        <v>234</v>
      </c>
      <c r="C64" s="37">
        <v>-7.3700715331619939</v>
      </c>
      <c r="D64" s="38">
        <v>-0.34783681425715146</v>
      </c>
      <c r="E64" s="39">
        <v>-141.00272691580085</v>
      </c>
    </row>
    <row r="65" spans="2:5" x14ac:dyDescent="0.25">
      <c r="B65" s="17" t="s">
        <v>14</v>
      </c>
      <c r="C65" s="37">
        <v>-24.607189907040016</v>
      </c>
      <c r="D65" s="38">
        <v>-0.37871919359601014</v>
      </c>
      <c r="E65" s="39">
        <v>-3222.5235603771625</v>
      </c>
    </row>
    <row r="66" spans="2:5" x14ac:dyDescent="0.25">
      <c r="B66" s="17" t="s">
        <v>187</v>
      </c>
      <c r="C66" s="37">
        <v>-10.448076721028514</v>
      </c>
      <c r="D66" s="38">
        <v>-0.31121179876593358</v>
      </c>
      <c r="E66" s="39">
        <v>-123.98923315487284</v>
      </c>
    </row>
    <row r="67" spans="2:5" x14ac:dyDescent="0.25">
      <c r="B67" s="17" t="s">
        <v>92</v>
      </c>
      <c r="C67" s="37">
        <v>-101.51299888961535</v>
      </c>
      <c r="D67" s="38">
        <v>-0.13161034394052568</v>
      </c>
      <c r="E67" s="39">
        <v>-365.79679037164283</v>
      </c>
    </row>
    <row r="68" spans="2:5" x14ac:dyDescent="0.25">
      <c r="B68" s="17" t="s">
        <v>195</v>
      </c>
      <c r="C68" s="37">
        <v>-2.6540100744654005</v>
      </c>
      <c r="D68" s="38">
        <v>-0.17546954268237194</v>
      </c>
      <c r="E68" s="39">
        <v>-59.076462425495841</v>
      </c>
    </row>
    <row r="69" spans="2:5" x14ac:dyDescent="0.25">
      <c r="B69" s="17" t="s">
        <v>76</v>
      </c>
      <c r="C69" s="37">
        <v>-97.032260415598103</v>
      </c>
      <c r="D69" s="38">
        <v>-0.20918213903751764</v>
      </c>
      <c r="E69" s="39">
        <v>-654.65908604621643</v>
      </c>
    </row>
    <row r="70" spans="2:5" x14ac:dyDescent="0.25">
      <c r="B70" s="17" t="s">
        <v>310</v>
      </c>
      <c r="C70" s="37">
        <v>-9.2428625763292143</v>
      </c>
      <c r="D70" s="38">
        <v>-0.38936420411878314</v>
      </c>
      <c r="E70" s="39">
        <v>-198.30639096160002</v>
      </c>
    </row>
    <row r="71" spans="2:5" x14ac:dyDescent="0.25">
      <c r="B71" s="17" t="s">
        <v>32</v>
      </c>
      <c r="C71" s="37">
        <v>-81.762210517500819</v>
      </c>
      <c r="D71" s="38">
        <v>-0.1616066944640118</v>
      </c>
      <c r="E71" s="39">
        <v>-502.52429591034473</v>
      </c>
    </row>
    <row r="72" spans="2:5" x14ac:dyDescent="0.25">
      <c r="B72" s="17" t="s">
        <v>325</v>
      </c>
      <c r="C72" s="37">
        <v>-72.889573674856592</v>
      </c>
      <c r="D72" s="38">
        <v>-0.18881389864945877</v>
      </c>
      <c r="E72" s="39">
        <v>-538.72679447815915</v>
      </c>
    </row>
    <row r="73" spans="2:5" x14ac:dyDescent="0.25">
      <c r="B73" s="17" t="s">
        <v>212</v>
      </c>
      <c r="C73" s="37">
        <v>-6.7313267564618791</v>
      </c>
      <c r="D73" s="38">
        <v>-0.25186305105377649</v>
      </c>
      <c r="E73" s="39">
        <v>-102.08724625721339</v>
      </c>
    </row>
    <row r="74" spans="2:5" x14ac:dyDescent="0.25">
      <c r="B74" s="17" t="s">
        <v>93</v>
      </c>
      <c r="C74" s="37">
        <v>-22.691375912444357</v>
      </c>
      <c r="D74" s="38">
        <v>-0.15979028738858345</v>
      </c>
      <c r="E74" s="39">
        <v>-433.47168779025668</v>
      </c>
    </row>
    <row r="75" spans="2:5" x14ac:dyDescent="0.25">
      <c r="B75" s="17" t="s">
        <v>223</v>
      </c>
      <c r="C75" s="37">
        <v>-2.4566072479122116</v>
      </c>
      <c r="D75" s="38">
        <v>-0.13424224825883424</v>
      </c>
      <c r="E75" s="39">
        <v>-51.036839820339296</v>
      </c>
    </row>
    <row r="76" spans="2:5" x14ac:dyDescent="0.25">
      <c r="B76" s="17" t="s">
        <v>94</v>
      </c>
      <c r="C76" s="37">
        <v>-70.702068850317687</v>
      </c>
      <c r="D76" s="38">
        <v>-0.21266040831757949</v>
      </c>
      <c r="E76" s="39">
        <v>-630.92484316861078</v>
      </c>
    </row>
    <row r="77" spans="2:5" x14ac:dyDescent="0.25">
      <c r="B77" s="17" t="s">
        <v>136</v>
      </c>
      <c r="C77" s="37">
        <v>-77.281837155094195</v>
      </c>
      <c r="D77" s="38">
        <v>-9.7501783135849188E-2</v>
      </c>
      <c r="E77" s="39">
        <v>-208.09817960183909</v>
      </c>
    </row>
    <row r="78" spans="2:5" x14ac:dyDescent="0.25">
      <c r="B78" s="17" t="s">
        <v>164</v>
      </c>
      <c r="C78" s="37">
        <v>-3.6562822838787383</v>
      </c>
      <c r="D78" s="38">
        <v>-0.24615548369225462</v>
      </c>
      <c r="E78" s="39">
        <v>-104.95399385362512</v>
      </c>
    </row>
    <row r="79" spans="2:5" x14ac:dyDescent="0.25">
      <c r="B79" s="17" t="s">
        <v>137</v>
      </c>
      <c r="C79" s="37">
        <v>-61.148962692725036</v>
      </c>
      <c r="D79" s="38">
        <v>-7.1940786683560506E-2</v>
      </c>
      <c r="E79" s="39">
        <v>-158.76538075187011</v>
      </c>
    </row>
    <row r="80" spans="2:5" x14ac:dyDescent="0.25">
      <c r="B80" s="17" t="s">
        <v>56</v>
      </c>
      <c r="C80" s="37">
        <v>-104.54966307514343</v>
      </c>
      <c r="D80" s="38">
        <v>-0.24008216368462687</v>
      </c>
      <c r="E80" s="39">
        <v>-744.97408490197677</v>
      </c>
    </row>
    <row r="81" spans="2:5" x14ac:dyDescent="0.25">
      <c r="B81" s="17" t="s">
        <v>320</v>
      </c>
      <c r="C81" s="37">
        <v>-74.933608869420027</v>
      </c>
      <c r="D81" s="38">
        <v>-0.15030286710836113</v>
      </c>
      <c r="E81" s="39">
        <v>-412.39837134109706</v>
      </c>
    </row>
    <row r="82" spans="2:5" x14ac:dyDescent="0.25">
      <c r="B82" s="17" t="s">
        <v>224</v>
      </c>
      <c r="C82" s="37">
        <v>-8.5937472341455674</v>
      </c>
      <c r="D82" s="38">
        <v>-0.35743822012409682</v>
      </c>
      <c r="E82" s="39">
        <v>-158.94331645604731</v>
      </c>
    </row>
    <row r="83" spans="2:5" x14ac:dyDescent="0.25">
      <c r="B83" s="17" t="s">
        <v>77</v>
      </c>
      <c r="C83" s="37">
        <v>-69.700333788747685</v>
      </c>
      <c r="D83" s="38">
        <v>-0.17421772827823642</v>
      </c>
      <c r="E83" s="39">
        <v>-496.82329561733872</v>
      </c>
    </row>
    <row r="84" spans="2:5" x14ac:dyDescent="0.25">
      <c r="B84" s="17" t="s">
        <v>95</v>
      </c>
      <c r="C84" s="37">
        <v>-143.24571118454901</v>
      </c>
      <c r="D84" s="38">
        <v>-0.19240647459188709</v>
      </c>
      <c r="E84" s="39">
        <v>-572.45160964444597</v>
      </c>
    </row>
    <row r="85" spans="2:5" x14ac:dyDescent="0.25">
      <c r="B85" s="17" t="s">
        <v>33</v>
      </c>
      <c r="C85" s="37">
        <v>-99.772814291342911</v>
      </c>
      <c r="D85" s="38">
        <v>-0.21670217811775347</v>
      </c>
      <c r="E85" s="39">
        <v>-698.98286598951177</v>
      </c>
    </row>
    <row r="86" spans="2:5" x14ac:dyDescent="0.25">
      <c r="B86" s="17" t="s">
        <v>157</v>
      </c>
      <c r="C86" s="37">
        <v>-5.8136985656432785</v>
      </c>
      <c r="D86" s="38">
        <v>-0.37601090779458041</v>
      </c>
      <c r="E86" s="39">
        <v>-149.21458255847438</v>
      </c>
    </row>
    <row r="87" spans="2:5" x14ac:dyDescent="0.25">
      <c r="B87" s="17" t="s">
        <v>169</v>
      </c>
      <c r="C87" s="37">
        <v>-4.2953090216030354</v>
      </c>
      <c r="D87" s="38">
        <v>-0.19827130440564666</v>
      </c>
      <c r="E87" s="39">
        <v>-59.561936096554611</v>
      </c>
    </row>
    <row r="88" spans="2:5" x14ac:dyDescent="0.25">
      <c r="B88" s="17" t="s">
        <v>201</v>
      </c>
      <c r="C88" s="37">
        <v>-3.5935863784995803</v>
      </c>
      <c r="D88" s="38">
        <v>-0.21309178313175661</v>
      </c>
      <c r="E88" s="39">
        <v>-65.282147592050066</v>
      </c>
    </row>
    <row r="89" spans="2:5" x14ac:dyDescent="0.25">
      <c r="B89" s="17" t="s">
        <v>213</v>
      </c>
      <c r="C89" s="37">
        <v>-6.289572041383849</v>
      </c>
      <c r="D89" s="38">
        <v>-0.25474844699124621</v>
      </c>
      <c r="E89" s="39">
        <v>-97.151251797711595</v>
      </c>
    </row>
    <row r="90" spans="2:5" x14ac:dyDescent="0.25">
      <c r="B90" s="17" t="s">
        <v>253</v>
      </c>
      <c r="C90" s="37">
        <v>-12.889997566025045</v>
      </c>
      <c r="D90" s="38">
        <v>-0.39740919948958531</v>
      </c>
      <c r="E90" s="39">
        <v>-182.79017507622231</v>
      </c>
    </row>
    <row r="91" spans="2:5" x14ac:dyDescent="0.25">
      <c r="B91" s="17" t="s">
        <v>96</v>
      </c>
      <c r="C91" s="37">
        <v>-55.860338143563581</v>
      </c>
      <c r="D91" s="38">
        <v>-0.13733282254792969</v>
      </c>
      <c r="E91" s="39">
        <v>-349.52688477173007</v>
      </c>
    </row>
    <row r="92" spans="2:5" x14ac:dyDescent="0.25">
      <c r="B92" s="17" t="s">
        <v>279</v>
      </c>
      <c r="C92" s="37">
        <v>-8.1798056606213212</v>
      </c>
      <c r="D92" s="38">
        <v>-0.35597533455960823</v>
      </c>
      <c r="E92" s="39">
        <v>-152.67667725513888</v>
      </c>
    </row>
    <row r="93" spans="2:5" x14ac:dyDescent="0.25">
      <c r="B93" s="17" t="s">
        <v>289</v>
      </c>
      <c r="C93" s="37">
        <v>-17.521301097813915</v>
      </c>
      <c r="D93" s="38">
        <v>-0.37164027150350609</v>
      </c>
      <c r="E93" s="39">
        <v>-146.34377456892693</v>
      </c>
    </row>
    <row r="94" spans="2:5" x14ac:dyDescent="0.25">
      <c r="B94" s="17" t="s">
        <v>138</v>
      </c>
      <c r="C94" s="37">
        <v>-46.534375547792706</v>
      </c>
      <c r="D94" s="38">
        <v>-7.6708194136976979E-2</v>
      </c>
      <c r="E94" s="39">
        <v>-181.11905540403578</v>
      </c>
    </row>
    <row r="95" spans="2:5" x14ac:dyDescent="0.25">
      <c r="B95" s="17" t="s">
        <v>177</v>
      </c>
      <c r="C95" s="37">
        <v>-10.253789411231296</v>
      </c>
      <c r="D95" s="38">
        <v>-0.4004086092225741</v>
      </c>
      <c r="E95" s="39">
        <v>-207.7137528862817</v>
      </c>
    </row>
    <row r="96" spans="2:5" x14ac:dyDescent="0.25">
      <c r="B96" s="17" t="s">
        <v>202</v>
      </c>
      <c r="C96" s="37">
        <v>-5.0201333288409167</v>
      </c>
      <c r="D96" s="38">
        <v>-0.27171478847362518</v>
      </c>
      <c r="E96" s="39">
        <v>-84.961723032831543</v>
      </c>
    </row>
    <row r="97" spans="2:5" x14ac:dyDescent="0.25">
      <c r="B97" s="17" t="s">
        <v>291</v>
      </c>
      <c r="C97" s="37">
        <v>-6.3805202121397251</v>
      </c>
      <c r="D97" s="38">
        <v>-0.2260005631908949</v>
      </c>
      <c r="E97" s="39">
        <v>-108.50671244902003</v>
      </c>
    </row>
    <row r="98" spans="2:5" x14ac:dyDescent="0.25">
      <c r="B98" s="17" t="s">
        <v>34</v>
      </c>
      <c r="C98" s="37">
        <v>-98.934149839344343</v>
      </c>
      <c r="D98" s="38">
        <v>-0.23580921348060926</v>
      </c>
      <c r="E98" s="39">
        <v>-783.32039999164169</v>
      </c>
    </row>
    <row r="99" spans="2:5" x14ac:dyDescent="0.25">
      <c r="B99" s="17" t="s">
        <v>188</v>
      </c>
      <c r="C99" s="37">
        <v>-10.246021569509292</v>
      </c>
      <c r="D99" s="38">
        <v>-0.40501548482600075</v>
      </c>
      <c r="E99" s="39">
        <v>-178.5985736113457</v>
      </c>
    </row>
    <row r="100" spans="2:5" x14ac:dyDescent="0.25">
      <c r="B100" s="17" t="s">
        <v>292</v>
      </c>
      <c r="C100" s="37">
        <v>-3.419364808274775</v>
      </c>
      <c r="D100" s="38">
        <v>-0.25186101461734339</v>
      </c>
      <c r="E100" s="39">
        <v>-104.67656916288419</v>
      </c>
    </row>
    <row r="101" spans="2:5" x14ac:dyDescent="0.25">
      <c r="B101" s="17" t="s">
        <v>165</v>
      </c>
      <c r="C101" s="37">
        <v>-8.7363136140861855</v>
      </c>
      <c r="D101" s="38">
        <v>-0.40867661171607755</v>
      </c>
      <c r="E101" s="39">
        <v>-166.06751219583296</v>
      </c>
    </row>
    <row r="102" spans="2:5" x14ac:dyDescent="0.25">
      <c r="B102" s="17" t="s">
        <v>139</v>
      </c>
      <c r="C102" s="37">
        <v>-136.01311041926897</v>
      </c>
      <c r="D102" s="38">
        <v>-9.4542050959127863E-2</v>
      </c>
      <c r="E102" s="39">
        <v>-207.00351783676146</v>
      </c>
    </row>
    <row r="103" spans="2:5" x14ac:dyDescent="0.25">
      <c r="B103" s="17" t="s">
        <v>170</v>
      </c>
      <c r="C103" s="37">
        <v>-8.7904832981708925</v>
      </c>
      <c r="D103" s="38">
        <v>-0.37394081298635212</v>
      </c>
      <c r="E103" s="39">
        <v>-148.16503393232472</v>
      </c>
    </row>
    <row r="104" spans="2:5" x14ac:dyDescent="0.25">
      <c r="B104" s="17" t="s">
        <v>203</v>
      </c>
      <c r="C104" s="37">
        <v>-5.4792724618773114</v>
      </c>
      <c r="D104" s="38">
        <v>-0.32395232694812981</v>
      </c>
      <c r="E104" s="39">
        <v>-108.77831414657862</v>
      </c>
    </row>
    <row r="105" spans="2:5" x14ac:dyDescent="0.25">
      <c r="B105" s="17" t="s">
        <v>158</v>
      </c>
      <c r="C105" s="37">
        <v>-10.335374834022293</v>
      </c>
      <c r="D105" s="38">
        <v>-0.41607219362802433</v>
      </c>
      <c r="E105" s="39">
        <v>-222.47185212179636</v>
      </c>
    </row>
    <row r="106" spans="2:5" x14ac:dyDescent="0.25">
      <c r="B106" s="17" t="s">
        <v>196</v>
      </c>
      <c r="C106" s="37">
        <v>-6.4198243090848486</v>
      </c>
      <c r="D106" s="38">
        <v>-0.36629907169025089</v>
      </c>
      <c r="E106" s="39">
        <v>-163.32106210147677</v>
      </c>
    </row>
    <row r="107" spans="2:5" x14ac:dyDescent="0.25">
      <c r="B107" s="17" t="s">
        <v>235</v>
      </c>
      <c r="C107" s="37">
        <v>-4.0928303808612263</v>
      </c>
      <c r="D107" s="38">
        <v>-0.26144510915016622</v>
      </c>
      <c r="E107" s="39">
        <v>-101.6170613715328</v>
      </c>
    </row>
    <row r="108" spans="2:5" x14ac:dyDescent="0.25">
      <c r="B108" s="40" t="s">
        <v>70</v>
      </c>
      <c r="C108" s="37">
        <v>-81.72035542943155</v>
      </c>
      <c r="D108" s="38">
        <v>-0.24176954462802611</v>
      </c>
      <c r="E108" s="39">
        <v>-864.866338192081</v>
      </c>
    </row>
    <row r="109" spans="2:5" x14ac:dyDescent="0.25">
      <c r="B109" s="17" t="s">
        <v>269</v>
      </c>
      <c r="C109" s="37">
        <v>-8.2109644972513482</v>
      </c>
      <c r="D109" s="38">
        <v>-0.39831107088899514</v>
      </c>
      <c r="E109" s="39">
        <v>-153.64828774796686</v>
      </c>
    </row>
    <row r="110" spans="2:5" x14ac:dyDescent="0.25">
      <c r="B110" s="17" t="s">
        <v>197</v>
      </c>
      <c r="C110" s="37">
        <v>-9.1800160765393919</v>
      </c>
      <c r="D110" s="38">
        <v>-0.37969755626087448</v>
      </c>
      <c r="E110" s="39">
        <v>-156.81880586513932</v>
      </c>
    </row>
    <row r="111" spans="2:5" x14ac:dyDescent="0.25">
      <c r="B111" s="17" t="s">
        <v>140</v>
      </c>
      <c r="C111" s="37">
        <v>-47.517221789057544</v>
      </c>
      <c r="D111" s="38">
        <v>-7.5745356008166675E-2</v>
      </c>
      <c r="E111" s="39">
        <v>-159.57532008965737</v>
      </c>
    </row>
    <row r="112" spans="2:5" x14ac:dyDescent="0.25">
      <c r="B112" s="17" t="s">
        <v>204</v>
      </c>
      <c r="C112" s="37">
        <v>-6.6717364422638159</v>
      </c>
      <c r="D112" s="38">
        <v>-0.38318499002936013</v>
      </c>
      <c r="E112" s="39">
        <v>-177.26065259216259</v>
      </c>
    </row>
    <row r="113" spans="2:5" x14ac:dyDescent="0.25">
      <c r="B113" s="17" t="s">
        <v>225</v>
      </c>
      <c r="C113" s="37">
        <v>-7.1553250183706005</v>
      </c>
      <c r="D113" s="38">
        <v>-0.35054305104778888</v>
      </c>
      <c r="E113" s="39">
        <v>-163.22942372412174</v>
      </c>
    </row>
    <row r="114" spans="2:5" x14ac:dyDescent="0.25">
      <c r="B114" s="17" t="s">
        <v>261</v>
      </c>
      <c r="C114" s="37">
        <v>-13.672268757499724</v>
      </c>
      <c r="D114" s="38">
        <v>-0.49556432462203193</v>
      </c>
      <c r="E114" s="39">
        <v>-280.39927722517893</v>
      </c>
    </row>
    <row r="115" spans="2:5" x14ac:dyDescent="0.25">
      <c r="B115" s="17" t="s">
        <v>35</v>
      </c>
      <c r="C115" s="37">
        <v>-102.02437516941058</v>
      </c>
      <c r="D115" s="38">
        <v>-0.24014677144713412</v>
      </c>
      <c r="E115" s="39">
        <v>-837.91372511013935</v>
      </c>
    </row>
    <row r="116" spans="2:5" x14ac:dyDescent="0.25">
      <c r="B116" s="17" t="s">
        <v>293</v>
      </c>
      <c r="C116" s="37">
        <v>-7.3041566809348275</v>
      </c>
      <c r="D116" s="38">
        <v>-0.29485950649718912</v>
      </c>
      <c r="E116" s="39">
        <v>-121.94935605534398</v>
      </c>
    </row>
    <row r="117" spans="2:5" x14ac:dyDescent="0.25">
      <c r="B117" s="17" t="s">
        <v>15</v>
      </c>
      <c r="C117" s="37">
        <v>-181.61243087086677</v>
      </c>
      <c r="D117" s="38">
        <v>-0.33547213873380161</v>
      </c>
      <c r="E117" s="39">
        <v>-1531.3408507033632</v>
      </c>
    </row>
    <row r="118" spans="2:5" x14ac:dyDescent="0.25">
      <c r="B118" s="17" t="s">
        <v>97</v>
      </c>
      <c r="C118" s="37">
        <v>-52.37822663898524</v>
      </c>
      <c r="D118" s="38">
        <v>-0.2593667103970399</v>
      </c>
      <c r="E118" s="39">
        <v>-895.85965825141091</v>
      </c>
    </row>
    <row r="119" spans="2:5" x14ac:dyDescent="0.25">
      <c r="B119" s="17" t="s">
        <v>16</v>
      </c>
      <c r="C119" s="37">
        <v>-90.394792791265274</v>
      </c>
      <c r="D119" s="38">
        <v>-0.29094925295882079</v>
      </c>
      <c r="E119" s="39">
        <v>-980.97400693737552</v>
      </c>
    </row>
    <row r="120" spans="2:5" x14ac:dyDescent="0.25">
      <c r="B120" s="17" t="s">
        <v>141</v>
      </c>
      <c r="C120" s="37">
        <v>-55.981424501953597</v>
      </c>
      <c r="D120" s="38">
        <v>-4.7144193165240489E-2</v>
      </c>
      <c r="E120" s="39">
        <v>-91.04817314969155</v>
      </c>
    </row>
    <row r="121" spans="2:5" x14ac:dyDescent="0.25">
      <c r="B121" s="17" t="s">
        <v>247</v>
      </c>
      <c r="C121" s="37">
        <v>-2.7353176797565997</v>
      </c>
      <c r="D121" s="38">
        <v>-0.18084686127042335</v>
      </c>
      <c r="E121" s="39">
        <v>-65.103360222696637</v>
      </c>
    </row>
    <row r="122" spans="2:5" x14ac:dyDescent="0.25">
      <c r="B122" s="17" t="s">
        <v>17</v>
      </c>
      <c r="C122" s="37">
        <v>-141.77702343267384</v>
      </c>
      <c r="D122" s="38">
        <v>-0.31419006463289151</v>
      </c>
      <c r="E122" s="39">
        <v>-1274.1024428688472</v>
      </c>
    </row>
    <row r="123" spans="2:5" x14ac:dyDescent="0.25">
      <c r="B123" s="17" t="s">
        <v>189</v>
      </c>
      <c r="C123" s="37">
        <v>-7.4602619366951686</v>
      </c>
      <c r="D123" s="38">
        <v>-0.34253450586892575</v>
      </c>
      <c r="E123" s="39">
        <v>-190.24971149096393</v>
      </c>
    </row>
    <row r="124" spans="2:5" x14ac:dyDescent="0.25">
      <c r="B124" s="17" t="s">
        <v>36</v>
      </c>
      <c r="C124" s="37">
        <v>-37.435286241043912</v>
      </c>
      <c r="D124" s="38">
        <v>-0.13087761249873203</v>
      </c>
      <c r="E124" s="39">
        <v>-395.03283111954744</v>
      </c>
    </row>
    <row r="125" spans="2:5" x14ac:dyDescent="0.25">
      <c r="B125" s="17" t="s">
        <v>205</v>
      </c>
      <c r="C125" s="37">
        <v>-1.7241912632354826</v>
      </c>
      <c r="D125" s="38">
        <v>-0.12139854090537913</v>
      </c>
      <c r="E125" s="39">
        <v>-41.67632552356681</v>
      </c>
    </row>
    <row r="126" spans="2:5" x14ac:dyDescent="0.25">
      <c r="B126" s="17" t="s">
        <v>98</v>
      </c>
      <c r="C126" s="37">
        <v>-46.269398863785398</v>
      </c>
      <c r="D126" s="38">
        <v>-0.27771120024938262</v>
      </c>
      <c r="E126" s="39">
        <v>-1040.650417520251</v>
      </c>
    </row>
    <row r="127" spans="2:5" x14ac:dyDescent="0.25">
      <c r="B127" s="17" t="s">
        <v>178</v>
      </c>
      <c r="C127" s="37">
        <v>-14.499120693845217</v>
      </c>
      <c r="D127" s="38">
        <v>-0.49431847945954627</v>
      </c>
      <c r="E127" s="39">
        <v>-330.71303074324203</v>
      </c>
    </row>
    <row r="128" spans="2:5" x14ac:dyDescent="0.25">
      <c r="B128" s="17" t="s">
        <v>206</v>
      </c>
      <c r="C128" s="37">
        <v>-9.8276133008202944</v>
      </c>
      <c r="D128" s="38">
        <v>-0.38963977770511654</v>
      </c>
      <c r="E128" s="39">
        <v>-175.51189950388067</v>
      </c>
    </row>
    <row r="129" spans="2:5" x14ac:dyDescent="0.25">
      <c r="B129" s="17" t="s">
        <v>37</v>
      </c>
      <c r="C129" s="37">
        <v>-41.732789562350462</v>
      </c>
      <c r="D129" s="38">
        <v>-0.15003946702824991</v>
      </c>
      <c r="E129" s="39">
        <v>-391.5079465486229</v>
      </c>
    </row>
    <row r="130" spans="2:5" x14ac:dyDescent="0.25">
      <c r="B130" s="17" t="s">
        <v>99</v>
      </c>
      <c r="C130" s="37">
        <v>-33.96759984063786</v>
      </c>
      <c r="D130" s="38">
        <v>-0.13612507107216643</v>
      </c>
      <c r="E130" s="39">
        <v>-388.36980449381286</v>
      </c>
    </row>
    <row r="131" spans="2:5" x14ac:dyDescent="0.25">
      <c r="B131" s="17" t="s">
        <v>142</v>
      </c>
      <c r="C131" s="37">
        <v>-105.03885966071948</v>
      </c>
      <c r="D131" s="38">
        <v>-8.867554188261767E-2</v>
      </c>
      <c r="E131" s="39">
        <v>-208.03110926845591</v>
      </c>
    </row>
    <row r="132" spans="2:5" x14ac:dyDescent="0.25">
      <c r="B132" s="17" t="s">
        <v>214</v>
      </c>
      <c r="C132" s="37">
        <v>-7.3208985076661648</v>
      </c>
      <c r="D132" s="38">
        <v>-0.34475541609754851</v>
      </c>
      <c r="E132" s="39">
        <v>-161.33500468665105</v>
      </c>
    </row>
    <row r="133" spans="2:5" x14ac:dyDescent="0.25">
      <c r="B133" s="17" t="s">
        <v>166</v>
      </c>
      <c r="C133" s="37">
        <v>-6.2632713548843473</v>
      </c>
      <c r="D133" s="38">
        <v>-0.35945580885400946</v>
      </c>
      <c r="E133" s="39">
        <v>-146.30051516863298</v>
      </c>
    </row>
    <row r="134" spans="2:5" x14ac:dyDescent="0.25">
      <c r="B134" s="17" t="s">
        <v>38</v>
      </c>
      <c r="C134" s="37">
        <v>-71.868354640936587</v>
      </c>
      <c r="D134" s="38">
        <v>-0.22309172869184349</v>
      </c>
      <c r="E134" s="39">
        <v>-621.37605603438169</v>
      </c>
    </row>
    <row r="135" spans="2:5" x14ac:dyDescent="0.25">
      <c r="B135" s="17" t="s">
        <v>248</v>
      </c>
      <c r="C135" s="37">
        <v>-5.8789618478280374</v>
      </c>
      <c r="D135" s="38">
        <v>-0.35336630390301843</v>
      </c>
      <c r="E135" s="39">
        <v>-115.41633484162863</v>
      </c>
    </row>
    <row r="136" spans="2:5" x14ac:dyDescent="0.25">
      <c r="B136" s="17" t="s">
        <v>311</v>
      </c>
      <c r="C136" s="37">
        <v>-1.8858377669542321</v>
      </c>
      <c r="D136" s="38">
        <v>-9.1664802592283726E-2</v>
      </c>
      <c r="E136" s="39">
        <v>-29.062518561762886</v>
      </c>
    </row>
    <row r="137" spans="2:5" x14ac:dyDescent="0.25">
      <c r="B137" s="17" t="s">
        <v>39</v>
      </c>
      <c r="C137" s="37">
        <v>-66.321176841109718</v>
      </c>
      <c r="D137" s="38">
        <v>-0.20904588601775476</v>
      </c>
      <c r="E137" s="39">
        <v>-620.7871730077477</v>
      </c>
    </row>
    <row r="138" spans="2:5" x14ac:dyDescent="0.25">
      <c r="B138" s="17" t="s">
        <v>159</v>
      </c>
      <c r="C138" s="37">
        <v>-10.617867543919026</v>
      </c>
      <c r="D138" s="38">
        <v>-0.35099496017241599</v>
      </c>
      <c r="E138" s="39">
        <v>-132.68188121110933</v>
      </c>
    </row>
    <row r="139" spans="2:5" x14ac:dyDescent="0.25">
      <c r="B139" s="17" t="s">
        <v>236</v>
      </c>
      <c r="C139" s="37">
        <v>-13.367759734064341</v>
      </c>
      <c r="D139" s="38">
        <v>-0.50693039976992005</v>
      </c>
      <c r="E139" s="39">
        <v>-358.26971843011205</v>
      </c>
    </row>
    <row r="140" spans="2:5" x14ac:dyDescent="0.25">
      <c r="B140" s="17" t="s">
        <v>287</v>
      </c>
      <c r="C140" s="37">
        <v>-10.823429869784551</v>
      </c>
      <c r="D140" s="38">
        <v>-0.32076159851720992</v>
      </c>
      <c r="E140" s="39">
        <v>-175.3463673295621</v>
      </c>
    </row>
    <row r="141" spans="2:5" x14ac:dyDescent="0.25">
      <c r="B141" s="17" t="s">
        <v>100</v>
      </c>
      <c r="C141" s="37">
        <v>-44.484876833824359</v>
      </c>
      <c r="D141" s="38">
        <v>-0.19948158271798075</v>
      </c>
      <c r="E141" s="39">
        <v>-619.35087829898168</v>
      </c>
    </row>
    <row r="142" spans="2:5" x14ac:dyDescent="0.25">
      <c r="B142" s="17" t="s">
        <v>18</v>
      </c>
      <c r="C142" s="37">
        <v>-129.6336859973203</v>
      </c>
      <c r="D142" s="38">
        <v>-0.29107679100379735</v>
      </c>
      <c r="E142" s="39">
        <v>-1167.9236541945158</v>
      </c>
    </row>
    <row r="143" spans="2:5" x14ac:dyDescent="0.25">
      <c r="B143" s="17" t="s">
        <v>19</v>
      </c>
      <c r="C143" s="37">
        <v>-89.518019656123187</v>
      </c>
      <c r="D143" s="38">
        <v>-0.29268930535403609</v>
      </c>
      <c r="E143" s="39">
        <v>-999.7321888736368</v>
      </c>
    </row>
    <row r="144" spans="2:5" x14ac:dyDescent="0.25">
      <c r="B144" s="17" t="s">
        <v>143</v>
      </c>
      <c r="C144" s="37">
        <v>-107.95994555788729</v>
      </c>
      <c r="D144" s="38">
        <v>-7.1845155414990897E-2</v>
      </c>
      <c r="E144" s="39">
        <v>-156.30014037179546</v>
      </c>
    </row>
    <row r="145" spans="2:5" x14ac:dyDescent="0.25">
      <c r="B145" s="17" t="s">
        <v>262</v>
      </c>
      <c r="C145" s="37">
        <v>-12.241801340885015</v>
      </c>
      <c r="D145" s="38">
        <v>-0.39936977572840382</v>
      </c>
      <c r="E145" s="39">
        <v>-164.20927351958437</v>
      </c>
    </row>
    <row r="146" spans="2:5" x14ac:dyDescent="0.25">
      <c r="B146" s="17" t="s">
        <v>101</v>
      </c>
      <c r="C146" s="37">
        <v>-109.08555231101155</v>
      </c>
      <c r="D146" s="38">
        <v>-0.25862832651911188</v>
      </c>
      <c r="E146" s="39">
        <v>-884.23607861917333</v>
      </c>
    </row>
    <row r="147" spans="2:5" x14ac:dyDescent="0.25">
      <c r="B147" s="17" t="s">
        <v>40</v>
      </c>
      <c r="C147" s="37">
        <v>-34.790873486552584</v>
      </c>
      <c r="D147" s="38">
        <v>-0.17046330963580114</v>
      </c>
      <c r="E147" s="39">
        <v>-506.65336818536412</v>
      </c>
    </row>
    <row r="148" spans="2:5" x14ac:dyDescent="0.25">
      <c r="B148" s="17" t="s">
        <v>61</v>
      </c>
      <c r="C148" s="37">
        <v>-97.64077776717528</v>
      </c>
      <c r="D148" s="38">
        <v>-0.18596594101250125</v>
      </c>
      <c r="E148" s="39">
        <v>-513.15610441295644</v>
      </c>
    </row>
    <row r="149" spans="2:5" x14ac:dyDescent="0.25">
      <c r="B149" s="17" t="s">
        <v>64</v>
      </c>
      <c r="C149" s="37">
        <v>-90.166317646405332</v>
      </c>
      <c r="D149" s="38">
        <v>-0.28562374679915481</v>
      </c>
      <c r="E149" s="39">
        <v>-1289.7300517287028</v>
      </c>
    </row>
    <row r="150" spans="2:5" x14ac:dyDescent="0.25">
      <c r="B150" s="17" t="s">
        <v>20</v>
      </c>
      <c r="C150" s="37">
        <v>-160.97594958792439</v>
      </c>
      <c r="D150" s="38">
        <v>-0.28535360815809513</v>
      </c>
      <c r="E150" s="39">
        <v>-1097.3587848713948</v>
      </c>
    </row>
    <row r="151" spans="2:5" x14ac:dyDescent="0.25">
      <c r="B151" s="17" t="s">
        <v>144</v>
      </c>
      <c r="C151" s="37">
        <v>-139.59652495052251</v>
      </c>
      <c r="D151" s="38">
        <v>-0.10864148443525427</v>
      </c>
      <c r="E151" s="39">
        <v>-249.14292512947816</v>
      </c>
    </row>
    <row r="152" spans="2:5" x14ac:dyDescent="0.25">
      <c r="B152" s="17" t="s">
        <v>237</v>
      </c>
      <c r="C152" s="37">
        <v>-14.742160344518652</v>
      </c>
      <c r="D152" s="38">
        <v>-0.42326234849462502</v>
      </c>
      <c r="E152" s="39">
        <v>-223.63035624705944</v>
      </c>
    </row>
    <row r="153" spans="2:5" x14ac:dyDescent="0.25">
      <c r="B153" s="17" t="s">
        <v>62</v>
      </c>
      <c r="C153" s="37">
        <v>-201.62135255954297</v>
      </c>
      <c r="D153" s="38">
        <v>-0.20448487040360719</v>
      </c>
      <c r="E153" s="39">
        <v>-553.78918840995561</v>
      </c>
    </row>
    <row r="154" spans="2:5" x14ac:dyDescent="0.25">
      <c r="B154" s="17" t="s">
        <v>102</v>
      </c>
      <c r="C154" s="37">
        <v>-114.44025638892731</v>
      </c>
      <c r="D154" s="38">
        <v>-0.22742359934588127</v>
      </c>
      <c r="E154" s="39">
        <v>-805.9002724514786</v>
      </c>
    </row>
    <row r="155" spans="2:5" x14ac:dyDescent="0.25">
      <c r="B155" s="17" t="s">
        <v>145</v>
      </c>
      <c r="C155" s="37">
        <v>-16.810801569236901</v>
      </c>
      <c r="D155" s="38">
        <v>-2.938136293038672E-2</v>
      </c>
      <c r="E155" s="39">
        <v>-54.584068995509128</v>
      </c>
    </row>
    <row r="156" spans="2:5" x14ac:dyDescent="0.25">
      <c r="B156" s="17" t="s">
        <v>179</v>
      </c>
      <c r="C156" s="37">
        <v>-6.1830968407567113</v>
      </c>
      <c r="D156" s="38">
        <v>-0.32739233722118743</v>
      </c>
      <c r="E156" s="39">
        <v>-134.59363157136011</v>
      </c>
    </row>
    <row r="157" spans="2:5" x14ac:dyDescent="0.25">
      <c r="B157" s="17" t="s">
        <v>21</v>
      </c>
      <c r="C157" s="37">
        <v>-119.885386097256</v>
      </c>
      <c r="D157" s="38">
        <v>-0.25257685197619717</v>
      </c>
      <c r="E157" s="39">
        <v>-917.89529126825869</v>
      </c>
    </row>
    <row r="158" spans="2:5" x14ac:dyDescent="0.25">
      <c r="B158" s="17" t="s">
        <v>280</v>
      </c>
      <c r="C158" s="37">
        <v>-3.9149750136287267</v>
      </c>
      <c r="D158" s="38">
        <v>-0.23655109130610202</v>
      </c>
      <c r="E158" s="39">
        <v>-83.329254046841911</v>
      </c>
    </row>
    <row r="159" spans="2:5" x14ac:dyDescent="0.25">
      <c r="B159" s="17" t="s">
        <v>254</v>
      </c>
      <c r="C159" s="37">
        <v>-9.6024729147022505</v>
      </c>
      <c r="D159" s="38">
        <v>-0.41008517909232217</v>
      </c>
      <c r="E159" s="39">
        <v>-206.09703199481135</v>
      </c>
    </row>
    <row r="160" spans="2:5" x14ac:dyDescent="0.25">
      <c r="B160" s="17" t="s">
        <v>146</v>
      </c>
      <c r="C160" s="37">
        <v>-55.353415555945048</v>
      </c>
      <c r="D160" s="38">
        <v>-7.3366368559791381E-2</v>
      </c>
      <c r="E160" s="39">
        <v>-156.51059613411593</v>
      </c>
    </row>
    <row r="161" spans="2:5" x14ac:dyDescent="0.25">
      <c r="B161" s="17" t="s">
        <v>65</v>
      </c>
      <c r="C161" s="37">
        <v>-268.64456425844548</v>
      </c>
      <c r="D161" s="38">
        <v>-0.28677384341032391</v>
      </c>
      <c r="E161" s="39">
        <v>-1145.4641611845252</v>
      </c>
    </row>
    <row r="162" spans="2:5" x14ac:dyDescent="0.25">
      <c r="B162" s="17" t="s">
        <v>103</v>
      </c>
      <c r="C162" s="37">
        <v>-54.468280356411213</v>
      </c>
      <c r="D162" s="38">
        <v>-0.20681329694583539</v>
      </c>
      <c r="E162" s="39">
        <v>-656.75075186181164</v>
      </c>
    </row>
    <row r="163" spans="2:5" x14ac:dyDescent="0.25">
      <c r="B163" s="17" t="s">
        <v>226</v>
      </c>
      <c r="C163" s="37">
        <v>-2.7436231122977368</v>
      </c>
      <c r="D163" s="38">
        <v>-8.4693028398125869E-2</v>
      </c>
      <c r="E163" s="39">
        <v>-36.565065334351587</v>
      </c>
    </row>
    <row r="164" spans="2:5" x14ac:dyDescent="0.25">
      <c r="B164" s="17" t="s">
        <v>190</v>
      </c>
      <c r="C164" s="37">
        <v>-3.1260455276111472</v>
      </c>
      <c r="D164" s="38">
        <v>-0.25154279649986261</v>
      </c>
      <c r="E164" s="39">
        <v>-106.94647716767524</v>
      </c>
    </row>
    <row r="165" spans="2:5" x14ac:dyDescent="0.25">
      <c r="B165" s="17" t="s">
        <v>315</v>
      </c>
      <c r="C165" s="37">
        <v>-3.2450147580984083</v>
      </c>
      <c r="D165" s="38">
        <v>-0.23416292478896703</v>
      </c>
      <c r="E165" s="39">
        <v>-87.330178106959693</v>
      </c>
    </row>
    <row r="166" spans="2:5" x14ac:dyDescent="0.25">
      <c r="B166" s="17" t="s">
        <v>48</v>
      </c>
      <c r="C166" s="37">
        <v>-257.81336024193797</v>
      </c>
      <c r="D166" s="38">
        <v>-0.28235559869360499</v>
      </c>
      <c r="E166" s="39">
        <v>-1068.9222614616608</v>
      </c>
    </row>
    <row r="167" spans="2:5" x14ac:dyDescent="0.25">
      <c r="B167" s="17" t="s">
        <v>270</v>
      </c>
      <c r="C167" s="37">
        <v>-10.438202288771635</v>
      </c>
      <c r="D167" s="38">
        <v>-0.45503714961399333</v>
      </c>
      <c r="E167" s="39">
        <v>-206.67661199429037</v>
      </c>
    </row>
    <row r="168" spans="2:5" x14ac:dyDescent="0.25">
      <c r="B168" s="17" t="s">
        <v>104</v>
      </c>
      <c r="C168" s="37">
        <v>-53.224462612941977</v>
      </c>
      <c r="D168" s="38">
        <v>-0.16826344002056975</v>
      </c>
      <c r="E168" s="39">
        <v>-451.28040811034316</v>
      </c>
    </row>
    <row r="169" spans="2:5" x14ac:dyDescent="0.25">
      <c r="B169" s="17" t="s">
        <v>249</v>
      </c>
      <c r="C169" s="37">
        <v>-2.9913015735709436</v>
      </c>
      <c r="D169" s="38">
        <v>-0.28928276077013249</v>
      </c>
      <c r="E169" s="39">
        <v>-126.64810421994764</v>
      </c>
    </row>
    <row r="170" spans="2:5" x14ac:dyDescent="0.25">
      <c r="B170" s="17" t="s">
        <v>69</v>
      </c>
      <c r="C170" s="37">
        <v>-33.726900304037898</v>
      </c>
      <c r="D170" s="38">
        <v>-0.29825726347218595</v>
      </c>
      <c r="E170" s="39">
        <v>-50.417066996788883</v>
      </c>
    </row>
    <row r="171" spans="2:5" x14ac:dyDescent="0.25">
      <c r="B171" s="17" t="s">
        <v>41</v>
      </c>
      <c r="C171" s="37">
        <v>-60.444308376219027</v>
      </c>
      <c r="D171" s="38">
        <v>-0.23518550574289082</v>
      </c>
      <c r="E171" s="39">
        <v>-701.75552199759704</v>
      </c>
    </row>
    <row r="172" spans="2:5" x14ac:dyDescent="0.25">
      <c r="B172" s="17" t="s">
        <v>171</v>
      </c>
      <c r="C172" s="37">
        <v>-5.0963425480127906</v>
      </c>
      <c r="D172" s="38">
        <v>-0.3053504361695985</v>
      </c>
      <c r="E172" s="39">
        <v>-136.66414276937573</v>
      </c>
    </row>
    <row r="173" spans="2:5" x14ac:dyDescent="0.25">
      <c r="B173" s="17" t="s">
        <v>288</v>
      </c>
      <c r="C173" s="37">
        <v>-4.0893670644237279</v>
      </c>
      <c r="D173" s="38">
        <v>-0.24018348004968784</v>
      </c>
      <c r="E173" s="39">
        <v>-88.002045760049228</v>
      </c>
    </row>
    <row r="174" spans="2:5" x14ac:dyDescent="0.25">
      <c r="B174" s="17" t="s">
        <v>312</v>
      </c>
      <c r="C174" s="37">
        <v>-3.5018303886909337</v>
      </c>
      <c r="D174" s="38">
        <v>-0.16033351599215218</v>
      </c>
      <c r="E174" s="39">
        <v>-52.744764259111541</v>
      </c>
    </row>
    <row r="175" spans="2:5" x14ac:dyDescent="0.25">
      <c r="B175" s="17" t="s">
        <v>105</v>
      </c>
      <c r="C175" s="37">
        <v>-62.141326570866369</v>
      </c>
      <c r="D175" s="38">
        <v>-0.25626931813344683</v>
      </c>
      <c r="E175" s="39">
        <v>-958.48297272787579</v>
      </c>
    </row>
    <row r="176" spans="2:5" x14ac:dyDescent="0.25">
      <c r="B176" s="17" t="s">
        <v>106</v>
      </c>
      <c r="C176" s="37">
        <v>-47.036339981614049</v>
      </c>
      <c r="D176" s="38">
        <v>-0.15175743050126481</v>
      </c>
      <c r="E176" s="39">
        <v>-399.67320079205047</v>
      </c>
    </row>
    <row r="177" spans="2:5" x14ac:dyDescent="0.25">
      <c r="B177" s="17" t="s">
        <v>294</v>
      </c>
      <c r="C177" s="37">
        <v>-3.2792101595135819</v>
      </c>
      <c r="D177" s="38">
        <v>-0.22403824013412812</v>
      </c>
      <c r="E177" s="39">
        <v>-84.06506766595524</v>
      </c>
    </row>
    <row r="178" spans="2:5" x14ac:dyDescent="0.25">
      <c r="B178" s="17" t="s">
        <v>207</v>
      </c>
      <c r="C178" s="37">
        <v>-11.791104618177762</v>
      </c>
      <c r="D178" s="38">
        <v>-0.35731642733758229</v>
      </c>
      <c r="E178" s="39">
        <v>-142.51996927680324</v>
      </c>
    </row>
    <row r="179" spans="2:5" x14ac:dyDescent="0.25">
      <c r="B179" s="17" t="s">
        <v>271</v>
      </c>
      <c r="C179" s="37">
        <v>-8.7932235866012842</v>
      </c>
      <c r="D179" s="38">
        <v>-0.36483928708543439</v>
      </c>
      <c r="E179" s="39">
        <v>-155.83638015456143</v>
      </c>
    </row>
    <row r="180" spans="2:5" x14ac:dyDescent="0.25">
      <c r="B180" s="40" t="s">
        <v>71</v>
      </c>
      <c r="C180" s="37">
        <v>-129.06386154850446</v>
      </c>
      <c r="D180" s="38">
        <v>-0.26666395637451318</v>
      </c>
      <c r="E180" s="39">
        <v>-944.58858673476379</v>
      </c>
    </row>
    <row r="181" spans="2:5" x14ac:dyDescent="0.25">
      <c r="B181" s="17" t="s">
        <v>281</v>
      </c>
      <c r="C181" s="37">
        <v>-9.9151437141838805</v>
      </c>
      <c r="D181" s="38">
        <v>-0.4045515851483652</v>
      </c>
      <c r="E181" s="39">
        <v>-173.9132764011766</v>
      </c>
    </row>
    <row r="182" spans="2:5" x14ac:dyDescent="0.25">
      <c r="B182" s="17" t="s">
        <v>22</v>
      </c>
      <c r="C182" s="37">
        <v>-166.26708799472317</v>
      </c>
      <c r="D182" s="38">
        <v>-0.31174663115757884</v>
      </c>
      <c r="E182" s="39">
        <v>-1337.7996201821888</v>
      </c>
    </row>
    <row r="183" spans="2:5" x14ac:dyDescent="0.25">
      <c r="B183" s="17" t="s">
        <v>147</v>
      </c>
      <c r="C183" s="37">
        <v>-69.797750908096418</v>
      </c>
      <c r="D183" s="38">
        <v>-6.9536548153046232E-2</v>
      </c>
      <c r="E183" s="39">
        <v>-160.77355974749082</v>
      </c>
    </row>
    <row r="184" spans="2:5" x14ac:dyDescent="0.25">
      <c r="B184" s="17" t="s">
        <v>172</v>
      </c>
      <c r="C184" s="37">
        <v>-6.8415635917987032</v>
      </c>
      <c r="D184" s="38">
        <v>-0.33051301567900293</v>
      </c>
      <c r="E184" s="39">
        <v>-143.49518838455268</v>
      </c>
    </row>
    <row r="185" spans="2:5" x14ac:dyDescent="0.25">
      <c r="B185" s="17" t="s">
        <v>167</v>
      </c>
      <c r="C185" s="37">
        <v>-7.3813851874976457</v>
      </c>
      <c r="D185" s="38">
        <v>-0.3848808988136761</v>
      </c>
      <c r="E185" s="39">
        <v>-156.74725929578148</v>
      </c>
    </row>
    <row r="186" spans="2:5" x14ac:dyDescent="0.25">
      <c r="B186" s="17" t="s">
        <v>107</v>
      </c>
      <c r="C186" s="37">
        <v>-56.062065917850902</v>
      </c>
      <c r="D186" s="38">
        <v>-0.23642441755346125</v>
      </c>
      <c r="E186" s="39">
        <v>-755.33967364830585</v>
      </c>
    </row>
    <row r="187" spans="2:5" x14ac:dyDescent="0.25">
      <c r="B187" s="17" t="s">
        <v>215</v>
      </c>
      <c r="C187" s="37">
        <v>-7.6500440338667559</v>
      </c>
      <c r="D187" s="38">
        <v>-0.29397549045772636</v>
      </c>
      <c r="E187" s="39">
        <v>-130.23568324594407</v>
      </c>
    </row>
    <row r="188" spans="2:5" x14ac:dyDescent="0.25">
      <c r="B188" s="17" t="s">
        <v>255</v>
      </c>
      <c r="C188" s="37">
        <v>-6.700404654553278</v>
      </c>
      <c r="D188" s="38">
        <v>-0.33185559690995325</v>
      </c>
      <c r="E188" s="39">
        <v>-126.6162371653523</v>
      </c>
    </row>
    <row r="189" spans="2:5" x14ac:dyDescent="0.25">
      <c r="B189" s="17" t="s">
        <v>108</v>
      </c>
      <c r="C189" s="37">
        <v>-38.752075571491616</v>
      </c>
      <c r="D189" s="38">
        <v>-0.18562907527474309</v>
      </c>
      <c r="E189" s="39">
        <v>-506.2652762622198</v>
      </c>
    </row>
    <row r="190" spans="2:5" x14ac:dyDescent="0.25">
      <c r="B190" s="17" t="s">
        <v>263</v>
      </c>
      <c r="C190" s="37">
        <v>-7.4175630093261855</v>
      </c>
      <c r="D190" s="38">
        <v>-0.35729467609898552</v>
      </c>
      <c r="E190" s="39">
        <v>-133.0409120300998</v>
      </c>
    </row>
    <row r="191" spans="2:5" x14ac:dyDescent="0.25">
      <c r="B191" s="17" t="s">
        <v>323</v>
      </c>
      <c r="C191" s="37">
        <v>-33.667691301472189</v>
      </c>
      <c r="D191" s="38">
        <v>-9.3291649232120855E-2</v>
      </c>
      <c r="E191" s="39">
        <v>-217.6054091706396</v>
      </c>
    </row>
    <row r="192" spans="2:5" x14ac:dyDescent="0.25">
      <c r="B192" s="17" t="s">
        <v>109</v>
      </c>
      <c r="C192" s="37">
        <v>-33.882146414798711</v>
      </c>
      <c r="D192" s="38">
        <v>-0.13632659273310213</v>
      </c>
      <c r="E192" s="39">
        <v>-342.90893869725846</v>
      </c>
    </row>
    <row r="193" spans="2:5" x14ac:dyDescent="0.25">
      <c r="B193" s="40" t="s">
        <v>72</v>
      </c>
      <c r="C193" s="37">
        <v>-58.489829738228963</v>
      </c>
      <c r="D193" s="38">
        <v>-0.19642376132609557</v>
      </c>
      <c r="E193" s="39">
        <v>-583.46879882516794</v>
      </c>
    </row>
    <row r="194" spans="2:5" x14ac:dyDescent="0.25">
      <c r="B194" s="17" t="s">
        <v>302</v>
      </c>
      <c r="C194" s="37">
        <v>-5.649279564212744</v>
      </c>
      <c r="D194" s="38">
        <v>-0.39118787236882374</v>
      </c>
      <c r="E194" s="39">
        <v>-194.83633606527829</v>
      </c>
    </row>
    <row r="195" spans="2:5" x14ac:dyDescent="0.25">
      <c r="B195" s="17" t="s">
        <v>250</v>
      </c>
      <c r="C195" s="37">
        <v>-4.8871274291044653</v>
      </c>
      <c r="D195" s="38">
        <v>-0.28077382214033475</v>
      </c>
      <c r="E195" s="39">
        <v>-104.78403578697394</v>
      </c>
    </row>
    <row r="196" spans="2:5" x14ac:dyDescent="0.25">
      <c r="B196" s="17" t="s">
        <v>327</v>
      </c>
      <c r="C196" s="37">
        <v>-77.346909188879181</v>
      </c>
      <c r="D196" s="38">
        <v>-0.10505545472975292</v>
      </c>
      <c r="E196" s="39">
        <v>-261.29300169206795</v>
      </c>
    </row>
    <row r="197" spans="2:5" x14ac:dyDescent="0.25">
      <c r="B197" s="17" t="s">
        <v>110</v>
      </c>
      <c r="C197" s="37">
        <v>-77.555386623427466</v>
      </c>
      <c r="D197" s="38">
        <v>-0.16516036812357499</v>
      </c>
      <c r="E197" s="39">
        <v>-492.53711473588675</v>
      </c>
    </row>
    <row r="198" spans="2:5" x14ac:dyDescent="0.25">
      <c r="B198" s="17" t="s">
        <v>264</v>
      </c>
      <c r="C198" s="37">
        <v>-15.67270393598373</v>
      </c>
      <c r="D198" s="38">
        <v>-0.42905168300913687</v>
      </c>
      <c r="E198" s="39">
        <v>-230.00402013448189</v>
      </c>
    </row>
    <row r="199" spans="2:5" x14ac:dyDescent="0.25">
      <c r="B199" s="17" t="s">
        <v>111</v>
      </c>
      <c r="C199" s="37">
        <v>-135.56246420414027</v>
      </c>
      <c r="D199" s="38">
        <v>-0.26787226871558056</v>
      </c>
      <c r="E199" s="39">
        <v>-950.14868900746649</v>
      </c>
    </row>
    <row r="200" spans="2:5" x14ac:dyDescent="0.25">
      <c r="B200" s="17" t="s">
        <v>148</v>
      </c>
      <c r="C200" s="37">
        <v>-79.571761329860806</v>
      </c>
      <c r="D200" s="38">
        <v>-9.4697452469001686E-2</v>
      </c>
      <c r="E200" s="39">
        <v>-212.55071595673968</v>
      </c>
    </row>
    <row r="201" spans="2:5" x14ac:dyDescent="0.25">
      <c r="B201" s="17" t="s">
        <v>303</v>
      </c>
      <c r="C201" s="37">
        <v>-8.3226509569424181</v>
      </c>
      <c r="D201" s="38">
        <v>-0.32683636249857678</v>
      </c>
      <c r="E201" s="39">
        <v>-141.93756321956508</v>
      </c>
    </row>
    <row r="202" spans="2:5" x14ac:dyDescent="0.25">
      <c r="B202" s="17" t="s">
        <v>251</v>
      </c>
      <c r="C202" s="37">
        <v>-4.5825341360773475</v>
      </c>
      <c r="D202" s="38">
        <v>-0.3930814610718667</v>
      </c>
      <c r="E202" s="39">
        <v>-193.31508694694568</v>
      </c>
    </row>
    <row r="203" spans="2:5" x14ac:dyDescent="0.25">
      <c r="B203" s="17" t="s">
        <v>49</v>
      </c>
      <c r="C203" s="37">
        <v>-102.23010987135751</v>
      </c>
      <c r="D203" s="38">
        <v>-0.27686154474737223</v>
      </c>
      <c r="E203" s="39">
        <v>-1047.4933128885446</v>
      </c>
    </row>
    <row r="204" spans="2:5" x14ac:dyDescent="0.25">
      <c r="B204" s="17" t="s">
        <v>274</v>
      </c>
      <c r="C204" s="37">
        <v>-16.648588370754009</v>
      </c>
      <c r="D204" s="38">
        <v>-0.39242053510673197</v>
      </c>
      <c r="E204" s="39">
        <v>-266.42004113864635</v>
      </c>
    </row>
    <row r="205" spans="2:5" x14ac:dyDescent="0.25">
      <c r="B205" s="17" t="s">
        <v>149</v>
      </c>
      <c r="C205" s="37">
        <v>-29.656151657811733</v>
      </c>
      <c r="D205" s="38">
        <v>-4.2950617695159926E-2</v>
      </c>
      <c r="E205" s="39">
        <v>-96.546694678863219</v>
      </c>
    </row>
    <row r="206" spans="2:5" x14ac:dyDescent="0.25">
      <c r="B206" s="17" t="s">
        <v>238</v>
      </c>
      <c r="C206" s="37">
        <v>-14.927110814556126</v>
      </c>
      <c r="D206" s="38">
        <v>-0.49699699151982007</v>
      </c>
      <c r="E206" s="39">
        <v>-364.52041061187117</v>
      </c>
    </row>
    <row r="207" spans="2:5" x14ac:dyDescent="0.25">
      <c r="B207" s="17" t="s">
        <v>112</v>
      </c>
      <c r="C207" s="37">
        <v>-37.618365283191821</v>
      </c>
      <c r="D207" s="38">
        <v>-0.15775396237678865</v>
      </c>
      <c r="E207" s="39">
        <v>-426.38638590882306</v>
      </c>
    </row>
    <row r="208" spans="2:5" x14ac:dyDescent="0.25">
      <c r="B208" s="17" t="s">
        <v>113</v>
      </c>
      <c r="C208" s="37">
        <v>-72.035370661561387</v>
      </c>
      <c r="D208" s="38">
        <v>-0.20644117657743544</v>
      </c>
      <c r="E208" s="39">
        <v>-589.21746713094967</v>
      </c>
    </row>
    <row r="209" spans="2:5" x14ac:dyDescent="0.25">
      <c r="B209" s="17" t="s">
        <v>114</v>
      </c>
      <c r="C209" s="37">
        <v>-63.266936663210203</v>
      </c>
      <c r="D209" s="38">
        <v>-0.23032992046393833</v>
      </c>
      <c r="E209" s="39">
        <v>-675.40205462844369</v>
      </c>
    </row>
    <row r="210" spans="2:5" x14ac:dyDescent="0.25">
      <c r="B210" s="17" t="s">
        <v>239</v>
      </c>
      <c r="C210" s="37">
        <v>-15.860616227452919</v>
      </c>
      <c r="D210" s="38">
        <v>-0.39041574775202365</v>
      </c>
      <c r="E210" s="39">
        <v>-242.21337508709141</v>
      </c>
    </row>
    <row r="211" spans="2:5" x14ac:dyDescent="0.25">
      <c r="B211" s="17" t="s">
        <v>115</v>
      </c>
      <c r="C211" s="37">
        <v>-41.241181224375595</v>
      </c>
      <c r="D211" s="38">
        <v>-0.18798505658730019</v>
      </c>
      <c r="E211" s="39">
        <v>-553.40205338453359</v>
      </c>
    </row>
    <row r="212" spans="2:5" x14ac:dyDescent="0.25">
      <c r="B212" s="17" t="s">
        <v>42</v>
      </c>
      <c r="C212" s="37">
        <v>-48.94678520536047</v>
      </c>
      <c r="D212" s="38">
        <v>-0.15389758345463608</v>
      </c>
      <c r="E212" s="39">
        <v>-457.9601909184176</v>
      </c>
    </row>
    <row r="213" spans="2:5" x14ac:dyDescent="0.25">
      <c r="B213" s="17" t="s">
        <v>116</v>
      </c>
      <c r="C213" s="37">
        <v>-54.600167467705347</v>
      </c>
      <c r="D213" s="38">
        <v>-0.25187770497521272</v>
      </c>
      <c r="E213" s="39">
        <v>-834.2271576425569</v>
      </c>
    </row>
    <row r="214" spans="2:5" x14ac:dyDescent="0.25">
      <c r="B214" s="17" t="s">
        <v>316</v>
      </c>
      <c r="C214" s="37">
        <v>-6.3052527600574866</v>
      </c>
      <c r="D214" s="38">
        <v>-0.36688315931763926</v>
      </c>
      <c r="E214" s="39">
        <v>-167.92065727602562</v>
      </c>
    </row>
    <row r="215" spans="2:5" x14ac:dyDescent="0.25">
      <c r="B215" s="17" t="s">
        <v>295</v>
      </c>
      <c r="C215" s="37">
        <v>-5.1042908687856681</v>
      </c>
      <c r="D215" s="38">
        <v>-0.18731567435809018</v>
      </c>
      <c r="E215" s="39">
        <v>-81.349762830276006</v>
      </c>
    </row>
    <row r="216" spans="2:5" x14ac:dyDescent="0.25">
      <c r="B216" s="17" t="s">
        <v>240</v>
      </c>
      <c r="C216" s="37">
        <v>-2.5628781574014958</v>
      </c>
      <c r="D216" s="38">
        <v>-0.24943653668931676</v>
      </c>
      <c r="E216" s="39">
        <v>-90.750262292464697</v>
      </c>
    </row>
    <row r="217" spans="2:5" x14ac:dyDescent="0.25">
      <c r="B217" s="17" t="s">
        <v>43</v>
      </c>
      <c r="C217" s="37">
        <v>-33.662210895713429</v>
      </c>
      <c r="D217" s="38">
        <v>-0.13924892588971666</v>
      </c>
      <c r="E217" s="39">
        <v>-394.93413381490501</v>
      </c>
    </row>
    <row r="218" spans="2:5" x14ac:dyDescent="0.25">
      <c r="B218" s="17" t="s">
        <v>50</v>
      </c>
      <c r="C218" s="37">
        <v>-95.883054587161723</v>
      </c>
      <c r="D218" s="38">
        <v>-0.26905325317695333</v>
      </c>
      <c r="E218" s="39">
        <v>-999.20856394045086</v>
      </c>
    </row>
    <row r="219" spans="2:5" x14ac:dyDescent="0.25">
      <c r="B219" s="17" t="s">
        <v>191</v>
      </c>
      <c r="C219" s="37">
        <v>-4.3029472198011796</v>
      </c>
      <c r="D219" s="38">
        <v>-0.2621615068508979</v>
      </c>
      <c r="E219" s="39">
        <v>-116.53208449021474</v>
      </c>
    </row>
    <row r="220" spans="2:5" x14ac:dyDescent="0.25">
      <c r="B220" s="17" t="s">
        <v>241</v>
      </c>
      <c r="C220" s="37">
        <v>-7.6957005603682749</v>
      </c>
      <c r="D220" s="38">
        <v>-0.43721452946028566</v>
      </c>
      <c r="E220" s="39">
        <v>-238.31600893002215</v>
      </c>
    </row>
    <row r="221" spans="2:5" x14ac:dyDescent="0.25">
      <c r="B221" s="17" t="s">
        <v>180</v>
      </c>
      <c r="C221" s="37">
        <v>-6.8693637493813444</v>
      </c>
      <c r="D221" s="38">
        <v>-0.34470811272196061</v>
      </c>
      <c r="E221" s="39">
        <v>-149.7996761537245</v>
      </c>
    </row>
    <row r="222" spans="2:5" x14ac:dyDescent="0.25">
      <c r="B222" s="17" t="s">
        <v>57</v>
      </c>
      <c r="C222" s="37">
        <v>-74.123289612487895</v>
      </c>
      <c r="D222" s="38">
        <v>-0.20226109036983675</v>
      </c>
      <c r="E222" s="39">
        <v>-621.36010472192515</v>
      </c>
    </row>
    <row r="223" spans="2:5" x14ac:dyDescent="0.25">
      <c r="B223" s="17" t="s">
        <v>304</v>
      </c>
      <c r="C223" s="37">
        <v>-3.9160484559564068</v>
      </c>
      <c r="D223" s="38">
        <v>-0.212330380383221</v>
      </c>
      <c r="E223" s="39">
        <v>-79.6981532065371</v>
      </c>
    </row>
    <row r="224" spans="2:5" x14ac:dyDescent="0.25">
      <c r="B224" s="17" t="s">
        <v>296</v>
      </c>
      <c r="C224" s="37">
        <v>-4.562081097533774</v>
      </c>
      <c r="D224" s="38">
        <v>-0.30163581585566535</v>
      </c>
      <c r="E224" s="39">
        <v>-121.3222641154635</v>
      </c>
    </row>
    <row r="225" spans="2:5" x14ac:dyDescent="0.25">
      <c r="B225" s="17" t="s">
        <v>272</v>
      </c>
      <c r="C225" s="37">
        <v>-4.319948070348369</v>
      </c>
      <c r="D225" s="38">
        <v>-0.24199847807321517</v>
      </c>
      <c r="E225" s="39">
        <v>-83.170290721171497</v>
      </c>
    </row>
    <row r="226" spans="2:5" x14ac:dyDescent="0.25">
      <c r="B226" s="17" t="s">
        <v>208</v>
      </c>
      <c r="C226" s="37">
        <v>-6.1363087703826622</v>
      </c>
      <c r="D226" s="38">
        <v>-0.34076852459837603</v>
      </c>
      <c r="E226" s="39">
        <v>-148.48183440323911</v>
      </c>
    </row>
    <row r="227" spans="2:5" x14ac:dyDescent="0.25">
      <c r="B227" s="17" t="s">
        <v>117</v>
      </c>
      <c r="C227" s="37">
        <v>-3.0706730901796533</v>
      </c>
      <c r="D227" s="38">
        <v>-6.4661567509688045E-2</v>
      </c>
      <c r="E227" s="39">
        <v>-172.87879124983974</v>
      </c>
    </row>
    <row r="228" spans="2:5" x14ac:dyDescent="0.25">
      <c r="B228" s="17" t="s">
        <v>51</v>
      </c>
      <c r="C228" s="37">
        <v>-88.686283464933581</v>
      </c>
      <c r="D228" s="38">
        <v>-0.214807772514548</v>
      </c>
      <c r="E228" s="39">
        <v>-708.33426619703505</v>
      </c>
    </row>
    <row r="229" spans="2:5" x14ac:dyDescent="0.25">
      <c r="B229" s="17" t="s">
        <v>78</v>
      </c>
      <c r="C229" s="37">
        <v>-109.89914699386105</v>
      </c>
      <c r="D229" s="38">
        <v>-0.2186151786940746</v>
      </c>
      <c r="E229" s="39">
        <v>-815.2695231775806</v>
      </c>
    </row>
    <row r="230" spans="2:5" x14ac:dyDescent="0.25">
      <c r="B230" s="17" t="s">
        <v>66</v>
      </c>
      <c r="C230" s="37">
        <v>-94.322011127175927</v>
      </c>
      <c r="D230" s="38">
        <v>-0.22313888418707209</v>
      </c>
      <c r="E230" s="39">
        <v>-729.89964192326568</v>
      </c>
    </row>
    <row r="231" spans="2:5" x14ac:dyDescent="0.25">
      <c r="B231" s="17" t="s">
        <v>227</v>
      </c>
      <c r="C231" s="37">
        <v>-5.7736462653138609</v>
      </c>
      <c r="D231" s="38">
        <v>-0.24802111989090725</v>
      </c>
      <c r="E231" s="39">
        <v>-111.54002405799241</v>
      </c>
    </row>
    <row r="232" spans="2:5" x14ac:dyDescent="0.25">
      <c r="B232" s="17" t="s">
        <v>58</v>
      </c>
      <c r="C232" s="37">
        <v>-218.90258511110108</v>
      </c>
      <c r="D232" s="38">
        <v>-0.25760443334873928</v>
      </c>
      <c r="E232" s="39">
        <v>-857.60744495980794</v>
      </c>
    </row>
    <row r="233" spans="2:5" x14ac:dyDescent="0.25">
      <c r="B233" s="17" t="s">
        <v>228</v>
      </c>
      <c r="C233" s="37">
        <v>-10.793546948660026</v>
      </c>
      <c r="D233" s="38">
        <v>-0.36901378954868497</v>
      </c>
      <c r="E233" s="39">
        <v>-206.64229411789529</v>
      </c>
    </row>
    <row r="234" spans="2:5" x14ac:dyDescent="0.25">
      <c r="B234" s="17" t="s">
        <v>118</v>
      </c>
      <c r="C234" s="37">
        <v>-28.430245116172159</v>
      </c>
      <c r="D234" s="38">
        <v>-7.7119868803625952E-2</v>
      </c>
      <c r="E234" s="39">
        <v>-192.8598716280147</v>
      </c>
    </row>
    <row r="235" spans="2:5" x14ac:dyDescent="0.25">
      <c r="B235" s="17" t="s">
        <v>119</v>
      </c>
      <c r="C235" s="37">
        <v>-45.344197799958948</v>
      </c>
      <c r="D235" s="38">
        <v>-0.23791665099437234</v>
      </c>
      <c r="E235" s="39">
        <v>-814.59081649077427</v>
      </c>
    </row>
    <row r="236" spans="2:5" x14ac:dyDescent="0.25">
      <c r="B236" s="17" t="s">
        <v>79</v>
      </c>
      <c r="C236" s="37">
        <v>-42.164564740103856</v>
      </c>
      <c r="D236" s="38">
        <v>-0.1704839404828945</v>
      </c>
      <c r="E236" s="39">
        <v>-448.1872992634182</v>
      </c>
    </row>
    <row r="237" spans="2:5" x14ac:dyDescent="0.25">
      <c r="B237" s="17" t="s">
        <v>328</v>
      </c>
      <c r="C237" s="37">
        <v>-65.706531287349776</v>
      </c>
      <c r="D237" s="38">
        <v>-0.10317028016445903</v>
      </c>
      <c r="E237" s="39">
        <v>-249.44016797517909</v>
      </c>
    </row>
    <row r="238" spans="2:5" x14ac:dyDescent="0.25">
      <c r="B238" s="17" t="s">
        <v>160</v>
      </c>
      <c r="C238" s="37">
        <v>-3.4340206366184667</v>
      </c>
      <c r="D238" s="38">
        <v>-0.15691369477239098</v>
      </c>
      <c r="E238" s="39">
        <v>-49.154341940088557</v>
      </c>
    </row>
    <row r="239" spans="2:5" x14ac:dyDescent="0.25">
      <c r="B239" s="17" t="s">
        <v>168</v>
      </c>
      <c r="C239" s="37">
        <v>-3.4136445368508888</v>
      </c>
      <c r="D239" s="38">
        <v>-0.1983522712788176</v>
      </c>
      <c r="E239" s="39">
        <v>-71.659519634966287</v>
      </c>
    </row>
    <row r="240" spans="2:5" x14ac:dyDescent="0.25">
      <c r="B240" s="17" t="s">
        <v>120</v>
      </c>
      <c r="C240" s="37">
        <v>-26.505978841219758</v>
      </c>
      <c r="D240" s="38">
        <v>-8.8228449711290374E-2</v>
      </c>
      <c r="E240" s="39">
        <v>-215.18435793095972</v>
      </c>
    </row>
    <row r="241" spans="2:5" x14ac:dyDescent="0.25">
      <c r="B241" s="17" t="s">
        <v>173</v>
      </c>
      <c r="C241" s="37">
        <v>-3.5417869844673735</v>
      </c>
      <c r="D241" s="38">
        <v>-0.22382619401613726</v>
      </c>
      <c r="E241" s="39">
        <v>-77.66054870998056</v>
      </c>
    </row>
    <row r="242" spans="2:5" x14ac:dyDescent="0.25">
      <c r="B242" s="17" t="s">
        <v>256</v>
      </c>
      <c r="C242" s="37">
        <v>-6.9287538555939623</v>
      </c>
      <c r="D242" s="38">
        <v>-0.35253255671429401</v>
      </c>
      <c r="E242" s="39">
        <v>-163.31771020846111</v>
      </c>
    </row>
    <row r="243" spans="2:5" x14ac:dyDescent="0.25">
      <c r="B243" s="17" t="s">
        <v>257</v>
      </c>
      <c r="C243" s="37">
        <v>-7.8930212527832104</v>
      </c>
      <c r="D243" s="38">
        <v>-0.3279643250039192</v>
      </c>
      <c r="E243" s="39">
        <v>-120.27460956622035</v>
      </c>
    </row>
    <row r="244" spans="2:5" x14ac:dyDescent="0.25">
      <c r="B244" s="17" t="s">
        <v>265</v>
      </c>
      <c r="C244" s="37">
        <v>-4.1384174646624352</v>
      </c>
      <c r="D244" s="38">
        <v>-0.19238109636052694</v>
      </c>
      <c r="E244" s="39">
        <v>-64.447277301872404</v>
      </c>
    </row>
    <row r="245" spans="2:5" x14ac:dyDescent="0.25">
      <c r="B245" s="17" t="s">
        <v>275</v>
      </c>
      <c r="C245" s="37">
        <v>-4.8210192875174585</v>
      </c>
      <c r="D245" s="38">
        <v>-0.24158246556141774</v>
      </c>
      <c r="E245" s="39">
        <v>-75.399113035931464</v>
      </c>
    </row>
    <row r="246" spans="2:5" x14ac:dyDescent="0.25">
      <c r="B246" s="17" t="s">
        <v>242</v>
      </c>
      <c r="C246" s="37">
        <v>-7.0562078891935531</v>
      </c>
      <c r="D246" s="38">
        <v>-0.35019052963431513</v>
      </c>
      <c r="E246" s="39">
        <v>-139.31033719361025</v>
      </c>
    </row>
    <row r="247" spans="2:5" x14ac:dyDescent="0.25">
      <c r="B247" s="17" t="s">
        <v>282</v>
      </c>
      <c r="C247" s="37">
        <v>-5.174015940249916</v>
      </c>
      <c r="D247" s="38">
        <v>-0.3470472327208502</v>
      </c>
      <c r="E247" s="39">
        <v>-107.90664957037511</v>
      </c>
    </row>
    <row r="248" spans="2:5" x14ac:dyDescent="0.25">
      <c r="B248" s="40" t="s">
        <v>73</v>
      </c>
      <c r="C248" s="37">
        <v>-74.26118028806448</v>
      </c>
      <c r="D248" s="38">
        <v>-0.27274404255916984</v>
      </c>
      <c r="E248" s="39">
        <v>-1024.3627876138282</v>
      </c>
    </row>
    <row r="249" spans="2:5" x14ac:dyDescent="0.25">
      <c r="B249" s="17" t="s">
        <v>121</v>
      </c>
      <c r="C249" s="37">
        <v>-68.245875245944433</v>
      </c>
      <c r="D249" s="38">
        <v>-0.21406876817549941</v>
      </c>
      <c r="E249" s="39">
        <v>-620.97027575425761</v>
      </c>
    </row>
    <row r="250" spans="2:5" x14ac:dyDescent="0.25">
      <c r="B250" s="17" t="s">
        <v>122</v>
      </c>
      <c r="C250" s="37">
        <v>-38.619445039092653</v>
      </c>
      <c r="D250" s="38">
        <v>-0.17117790296181445</v>
      </c>
      <c r="E250" s="39">
        <v>-468.26205881966018</v>
      </c>
    </row>
    <row r="251" spans="2:5" x14ac:dyDescent="0.25">
      <c r="B251" s="17" t="s">
        <v>23</v>
      </c>
      <c r="C251" s="37">
        <v>-152.93459507941509</v>
      </c>
      <c r="D251" s="38">
        <v>-0.27104855082226487</v>
      </c>
      <c r="E251" s="39">
        <v>-1057.7560108961925</v>
      </c>
    </row>
    <row r="252" spans="2:5" x14ac:dyDescent="0.25">
      <c r="B252" s="17" t="s">
        <v>297</v>
      </c>
      <c r="C252" s="37">
        <v>-4.5830475991464148</v>
      </c>
      <c r="D252" s="38">
        <v>-0.25352457211752749</v>
      </c>
      <c r="E252" s="39">
        <v>-104.5737142140833</v>
      </c>
    </row>
    <row r="253" spans="2:5" x14ac:dyDescent="0.25">
      <c r="B253" s="17" t="s">
        <v>216</v>
      </c>
      <c r="C253" s="37">
        <v>-7.720495479810296</v>
      </c>
      <c r="D253" s="38">
        <v>-0.29573568228612879</v>
      </c>
      <c r="E253" s="39">
        <v>-124.09379538391538</v>
      </c>
    </row>
    <row r="254" spans="2:5" x14ac:dyDescent="0.25">
      <c r="B254" s="17" t="s">
        <v>67</v>
      </c>
      <c r="C254" s="37">
        <v>-65.818721217211817</v>
      </c>
      <c r="D254" s="38">
        <v>-0.2387373705701468</v>
      </c>
      <c r="E254" s="39">
        <v>-773.76440070549847</v>
      </c>
    </row>
    <row r="255" spans="2:5" x14ac:dyDescent="0.25">
      <c r="B255" s="17" t="s">
        <v>283</v>
      </c>
      <c r="C255" s="37">
        <v>-6.04625689376239</v>
      </c>
      <c r="D255" s="38">
        <v>-0.28841884607463547</v>
      </c>
      <c r="E255" s="39">
        <v>-97.047556960649587</v>
      </c>
    </row>
    <row r="256" spans="2:5" x14ac:dyDescent="0.25">
      <c r="B256" s="17" t="s">
        <v>150</v>
      </c>
      <c r="C256" s="37">
        <v>-55.672522219768439</v>
      </c>
      <c r="D256" s="38">
        <v>-7.0446276815764E-2</v>
      </c>
      <c r="E256" s="39">
        <v>-142.33036487221895</v>
      </c>
    </row>
    <row r="257" spans="2:5" x14ac:dyDescent="0.25">
      <c r="B257" s="17" t="s">
        <v>284</v>
      </c>
      <c r="C257" s="37">
        <v>-7.7439785722272561</v>
      </c>
      <c r="D257" s="38">
        <v>-0.42961861067995061</v>
      </c>
      <c r="E257" s="39">
        <v>-174.37465823524559</v>
      </c>
    </row>
    <row r="258" spans="2:5" x14ac:dyDescent="0.25">
      <c r="B258" s="17" t="s">
        <v>217</v>
      </c>
      <c r="C258" s="37">
        <v>-6.4114316723829567</v>
      </c>
      <c r="D258" s="38">
        <v>-0.37614749189247665</v>
      </c>
      <c r="E258" s="39">
        <v>-169.55628150062032</v>
      </c>
    </row>
    <row r="259" spans="2:5" x14ac:dyDescent="0.25">
      <c r="B259" s="17" t="s">
        <v>52</v>
      </c>
      <c r="C259" s="37">
        <v>-59.435738894854239</v>
      </c>
      <c r="D259" s="38">
        <v>-0.16409337424873452</v>
      </c>
      <c r="E259" s="39">
        <v>-451.16967059257644</v>
      </c>
    </row>
    <row r="260" spans="2:5" x14ac:dyDescent="0.25">
      <c r="B260" s="17" t="s">
        <v>123</v>
      </c>
      <c r="C260" s="37">
        <v>-52.751443296508995</v>
      </c>
      <c r="D260" s="38">
        <v>-0.20569208348055687</v>
      </c>
      <c r="E260" s="39">
        <v>-592.99935133276745</v>
      </c>
    </row>
    <row r="261" spans="2:5" x14ac:dyDescent="0.25">
      <c r="B261" s="17" t="s">
        <v>124</v>
      </c>
      <c r="C261" s="37">
        <v>-96.813646645323672</v>
      </c>
      <c r="D261" s="38">
        <v>-0.2505767214699311</v>
      </c>
      <c r="E261" s="39">
        <v>-817.84860651925794</v>
      </c>
    </row>
    <row r="262" spans="2:5" x14ac:dyDescent="0.25">
      <c r="B262" s="17" t="s">
        <v>305</v>
      </c>
      <c r="C262" s="37">
        <v>-1.4749497503886957</v>
      </c>
      <c r="D262" s="38">
        <v>-7.4860414374544881E-2</v>
      </c>
      <c r="E262" s="39">
        <v>-23.442040566262904</v>
      </c>
    </row>
    <row r="263" spans="2:5" x14ac:dyDescent="0.25">
      <c r="B263" s="17" t="s">
        <v>198</v>
      </c>
      <c r="C263" s="37">
        <v>-5.6440035032721489</v>
      </c>
      <c r="D263" s="38">
        <v>-0.25517324266119679</v>
      </c>
      <c r="E263" s="39">
        <v>-102.62197722230169</v>
      </c>
    </row>
    <row r="264" spans="2:5" x14ac:dyDescent="0.25">
      <c r="B264" s="17" t="s">
        <v>151</v>
      </c>
      <c r="C264" s="37">
        <v>-87.796139162300392</v>
      </c>
      <c r="D264" s="38">
        <v>-0.11198637007155268</v>
      </c>
      <c r="E264" s="39">
        <v>-249.74225114223813</v>
      </c>
    </row>
    <row r="265" spans="2:5" x14ac:dyDescent="0.25">
      <c r="B265" s="40" t="s">
        <v>74</v>
      </c>
      <c r="C265" s="37">
        <v>-118.26192020932899</v>
      </c>
      <c r="D265" s="38">
        <v>-0.25616122490350679</v>
      </c>
      <c r="E265" s="39">
        <v>-898.34645110547376</v>
      </c>
    </row>
    <row r="266" spans="2:5" x14ac:dyDescent="0.25">
      <c r="B266" s="17" t="s">
        <v>152</v>
      </c>
      <c r="C266" s="37">
        <v>-36.693283493136278</v>
      </c>
      <c r="D266" s="38">
        <v>-3.015668732401015E-2</v>
      </c>
      <c r="E266" s="39">
        <v>-72.214667364284949</v>
      </c>
    </row>
    <row r="267" spans="2:5" x14ac:dyDescent="0.25">
      <c r="B267" s="17" t="s">
        <v>298</v>
      </c>
      <c r="C267" s="37">
        <v>-3.9515011450477431</v>
      </c>
      <c r="D267" s="38">
        <v>-0.22936407465143577</v>
      </c>
      <c r="E267" s="39">
        <v>-104.79489604178913</v>
      </c>
    </row>
    <row r="268" spans="2:5" x14ac:dyDescent="0.25">
      <c r="B268" s="17" t="s">
        <v>44</v>
      </c>
      <c r="C268" s="37">
        <v>-53.621529366925785</v>
      </c>
      <c r="D268" s="38">
        <v>-0.20873011442012596</v>
      </c>
      <c r="E268" s="39">
        <v>-630.03359652828476</v>
      </c>
    </row>
    <row r="269" spans="2:5" x14ac:dyDescent="0.25">
      <c r="B269" s="17" t="s">
        <v>229</v>
      </c>
      <c r="C269" s="37">
        <v>-10.337131935564184</v>
      </c>
      <c r="D269" s="38">
        <v>-0.36536588579676704</v>
      </c>
      <c r="E269" s="39">
        <v>-159.17728300402189</v>
      </c>
    </row>
    <row r="270" spans="2:5" x14ac:dyDescent="0.25">
      <c r="B270" s="17" t="s">
        <v>125</v>
      </c>
      <c r="C270" s="37">
        <v>-24.602813493774192</v>
      </c>
      <c r="D270" s="38">
        <v>-0.10718994092697802</v>
      </c>
      <c r="E270" s="39">
        <v>-247.96224041296304</v>
      </c>
    </row>
    <row r="271" spans="2:5" x14ac:dyDescent="0.25">
      <c r="B271" s="17" t="s">
        <v>53</v>
      </c>
      <c r="C271" s="37">
        <v>-70.208481938803175</v>
      </c>
      <c r="D271" s="38">
        <v>-0.21695254380682319</v>
      </c>
      <c r="E271" s="39">
        <v>-675.67927338417815</v>
      </c>
    </row>
    <row r="272" spans="2:5" x14ac:dyDescent="0.25">
      <c r="B272" s="17" t="s">
        <v>285</v>
      </c>
      <c r="C272" s="37">
        <v>-4.914702888237116</v>
      </c>
      <c r="D272" s="38">
        <v>-0.34537977594163155</v>
      </c>
      <c r="E272" s="39">
        <v>-144.80562428512422</v>
      </c>
    </row>
    <row r="273" spans="2:5" x14ac:dyDescent="0.25">
      <c r="B273" s="17" t="s">
        <v>299</v>
      </c>
      <c r="C273" s="37">
        <v>-3.7834736195627734</v>
      </c>
      <c r="D273" s="38">
        <v>-0.22818226895538474</v>
      </c>
      <c r="E273" s="39">
        <v>-101.15698678046023</v>
      </c>
    </row>
    <row r="274" spans="2:5" x14ac:dyDescent="0.25">
      <c r="B274" s="17" t="s">
        <v>174</v>
      </c>
      <c r="C274" s="37">
        <v>-8.2954317076835338</v>
      </c>
      <c r="D274" s="38">
        <v>-0.33351927074822846</v>
      </c>
      <c r="E274" s="39">
        <v>-130.10809165412235</v>
      </c>
    </row>
    <row r="275" spans="2:5" x14ac:dyDescent="0.25">
      <c r="B275" s="17" t="s">
        <v>126</v>
      </c>
      <c r="C275" s="37">
        <v>-33.719528321267887</v>
      </c>
      <c r="D275" s="38">
        <v>-0.15612959657123926</v>
      </c>
      <c r="E275" s="39">
        <v>-422.54518516394393</v>
      </c>
    </row>
    <row r="276" spans="2:5" x14ac:dyDescent="0.25">
      <c r="B276" s="17" t="s">
        <v>192</v>
      </c>
      <c r="C276" s="37">
        <v>-11.084760121454718</v>
      </c>
      <c r="D276" s="38">
        <v>-0.36007891279366205</v>
      </c>
      <c r="E276" s="39">
        <v>-152.53977158384319</v>
      </c>
    </row>
    <row r="277" spans="2:5" x14ac:dyDescent="0.25">
      <c r="B277" s="17" t="s">
        <v>209</v>
      </c>
      <c r="C277" s="37">
        <v>-4.0140204044973959</v>
      </c>
      <c r="D277" s="38">
        <v>-0.20873466884077685</v>
      </c>
      <c r="E277" s="39">
        <v>-70.25870623288867</v>
      </c>
    </row>
    <row r="278" spans="2:5" x14ac:dyDescent="0.25">
      <c r="B278" s="17" t="s">
        <v>199</v>
      </c>
      <c r="C278" s="37">
        <v>-0.93673413407594097</v>
      </c>
      <c r="D278" s="38">
        <v>-7.6913650797869756E-2</v>
      </c>
      <c r="E278" s="39">
        <v>-21.76174083112884</v>
      </c>
    </row>
    <row r="279" spans="2:5" x14ac:dyDescent="0.25">
      <c r="B279" s="17" t="s">
        <v>230</v>
      </c>
      <c r="C279" s="37">
        <v>-16.11018594396019</v>
      </c>
      <c r="D279" s="38">
        <v>-0.44286826556389536</v>
      </c>
      <c r="E279" s="39">
        <v>-236.81698629917372</v>
      </c>
    </row>
    <row r="280" spans="2:5" x14ac:dyDescent="0.25">
      <c r="B280" s="17" t="s">
        <v>218</v>
      </c>
      <c r="C280" s="37">
        <v>-5.9817763924965845</v>
      </c>
      <c r="D280" s="38">
        <v>-0.34560500459646237</v>
      </c>
      <c r="E280" s="39">
        <v>-155.50814725982906</v>
      </c>
    </row>
    <row r="281" spans="2:5" x14ac:dyDescent="0.25">
      <c r="B281" s="17" t="s">
        <v>127</v>
      </c>
      <c r="C281" s="37">
        <v>-39.63934211012247</v>
      </c>
      <c r="D281" s="38">
        <v>-0.19297950814364337</v>
      </c>
      <c r="E281" s="39">
        <v>-571.22146165551021</v>
      </c>
    </row>
    <row r="282" spans="2:5" x14ac:dyDescent="0.25">
      <c r="B282" s="17" t="s">
        <v>231</v>
      </c>
      <c r="C282" s="37">
        <v>-3.2344517565610147</v>
      </c>
      <c r="D282" s="38">
        <v>-0.14775065920155922</v>
      </c>
      <c r="E282" s="39">
        <v>-58.093140014027604</v>
      </c>
    </row>
    <row r="283" spans="2:5" x14ac:dyDescent="0.25">
      <c r="B283" s="17" t="s">
        <v>128</v>
      </c>
      <c r="C283" s="37">
        <v>-33.081986687653171</v>
      </c>
      <c r="D283" s="38">
        <v>-0.16190802136823379</v>
      </c>
      <c r="E283" s="39">
        <v>-487.19477324496955</v>
      </c>
    </row>
    <row r="284" spans="2:5" x14ac:dyDescent="0.25">
      <c r="B284" s="17" t="s">
        <v>175</v>
      </c>
      <c r="C284" s="37">
        <v>-5.3879413763191053</v>
      </c>
      <c r="D284" s="38">
        <v>-0.36906967851023975</v>
      </c>
      <c r="E284" s="39">
        <v>-162.88102349886955</v>
      </c>
    </row>
    <row r="285" spans="2:5" x14ac:dyDescent="0.25">
      <c r="B285" s="17" t="s">
        <v>24</v>
      </c>
      <c r="C285" s="37">
        <v>-144.98119294176604</v>
      </c>
      <c r="D285" s="38">
        <v>-0.27055742799542082</v>
      </c>
      <c r="E285" s="39">
        <v>-1015.7866216983778</v>
      </c>
    </row>
    <row r="286" spans="2:5" x14ac:dyDescent="0.25">
      <c r="B286" s="17" t="s">
        <v>54</v>
      </c>
      <c r="C286" s="37">
        <v>-52.119996412644639</v>
      </c>
      <c r="D286" s="38">
        <v>-0.19567107203951295</v>
      </c>
      <c r="E286" s="39">
        <v>-512.22576865953135</v>
      </c>
    </row>
    <row r="287" spans="2:5" x14ac:dyDescent="0.25">
      <c r="B287" s="17" t="s">
        <v>232</v>
      </c>
      <c r="C287" s="37">
        <v>-4.8847197442760049</v>
      </c>
      <c r="D287" s="38">
        <v>-0.24759686752041396</v>
      </c>
      <c r="E287" s="39">
        <v>-96.08213663282136</v>
      </c>
    </row>
    <row r="288" spans="2:5" x14ac:dyDescent="0.25">
      <c r="B288" s="17" t="s">
        <v>193</v>
      </c>
      <c r="C288" s="37">
        <v>-0.33769721760925009</v>
      </c>
      <c r="D288" s="38">
        <v>-2.6120177378542758E-2</v>
      </c>
      <c r="E288" s="39">
        <v>-8.69479692085919</v>
      </c>
    </row>
    <row r="289" spans="2:5" x14ac:dyDescent="0.25">
      <c r="B289" s="17" t="s">
        <v>276</v>
      </c>
      <c r="C289" s="37">
        <v>-1.7191444863492684</v>
      </c>
      <c r="D289" s="38">
        <v>-9.2912116206421633E-2</v>
      </c>
      <c r="E289" s="39">
        <v>-28.427358186841975</v>
      </c>
    </row>
    <row r="290" spans="2:5" x14ac:dyDescent="0.25">
      <c r="B290" s="17" t="s">
        <v>63</v>
      </c>
      <c r="C290" s="37">
        <v>-72.624372901892855</v>
      </c>
      <c r="D290" s="38">
        <v>-0.16739086651956786</v>
      </c>
      <c r="E290" s="39">
        <v>-450.54017458399727</v>
      </c>
    </row>
    <row r="291" spans="2:5" x14ac:dyDescent="0.25">
      <c r="B291" s="17" t="s">
        <v>80</v>
      </c>
      <c r="C291" s="37">
        <v>-96.617822780096901</v>
      </c>
      <c r="D291" s="38">
        <v>-0.2275943228708095</v>
      </c>
      <c r="E291" s="39">
        <v>-824.82753340188754</v>
      </c>
    </row>
    <row r="292" spans="2:5" x14ac:dyDescent="0.25">
      <c r="B292" s="17" t="s">
        <v>45</v>
      </c>
      <c r="C292" s="37">
        <v>-83.554051357527669</v>
      </c>
      <c r="D292" s="38">
        <v>-0.22135739533705395</v>
      </c>
      <c r="E292" s="39">
        <v>-773.97828109683451</v>
      </c>
    </row>
    <row r="293" spans="2:5" x14ac:dyDescent="0.25">
      <c r="B293" s="17" t="s">
        <v>25</v>
      </c>
      <c r="C293" s="37">
        <v>-77.003312356298864</v>
      </c>
      <c r="D293" s="38">
        <v>-0.22529499140644643</v>
      </c>
      <c r="E293" s="39">
        <v>-514.36356830253203</v>
      </c>
    </row>
    <row r="294" spans="2:5" x14ac:dyDescent="0.25">
      <c r="B294" s="17" t="s">
        <v>129</v>
      </c>
      <c r="C294" s="37">
        <v>-35.832207414972487</v>
      </c>
      <c r="D294" s="38">
        <v>-0.15314950005294903</v>
      </c>
      <c r="E294" s="39">
        <v>-380.19870779632538</v>
      </c>
    </row>
    <row r="295" spans="2:5" x14ac:dyDescent="0.25">
      <c r="B295" s="17" t="s">
        <v>306</v>
      </c>
      <c r="C295" s="37">
        <v>-5.8019172257681966</v>
      </c>
      <c r="D295" s="38">
        <v>-0.2377396960594875</v>
      </c>
      <c r="E295" s="39">
        <v>-86.637158430417458</v>
      </c>
    </row>
    <row r="296" spans="2:5" x14ac:dyDescent="0.25">
      <c r="B296" s="17" t="s">
        <v>153</v>
      </c>
      <c r="C296" s="37">
        <v>-18.909059895914424</v>
      </c>
      <c r="D296" s="38">
        <v>-3.3813816446516202E-2</v>
      </c>
      <c r="E296" s="39">
        <v>-70.91234294596903</v>
      </c>
    </row>
    <row r="297" spans="2:5" x14ac:dyDescent="0.25">
      <c r="B297" s="17" t="s">
        <v>219</v>
      </c>
      <c r="C297" s="37">
        <v>-8.2899049404364078</v>
      </c>
      <c r="D297" s="38">
        <v>-0.34243628656151809</v>
      </c>
      <c r="E297" s="39">
        <v>-203.46320784499332</v>
      </c>
    </row>
    <row r="298" spans="2:5" x14ac:dyDescent="0.25">
      <c r="B298" s="17" t="s">
        <v>300</v>
      </c>
      <c r="C298" s="37">
        <v>-4.2590030687619738</v>
      </c>
      <c r="D298" s="38">
        <v>-0.19974521168719231</v>
      </c>
      <c r="E298" s="39">
        <v>-77.164240112366812</v>
      </c>
    </row>
    <row r="299" spans="2:5" x14ac:dyDescent="0.25">
      <c r="B299" s="17" t="s">
        <v>181</v>
      </c>
      <c r="C299" s="37">
        <v>-5.9112450972488162</v>
      </c>
      <c r="D299" s="38">
        <v>-0.21165074937041356</v>
      </c>
      <c r="E299" s="39">
        <v>-82.187379695912568</v>
      </c>
    </row>
    <row r="300" spans="2:5" x14ac:dyDescent="0.25">
      <c r="B300" s="17" t="s">
        <v>220</v>
      </c>
      <c r="C300" s="37">
        <v>-6.556986859500368</v>
      </c>
      <c r="D300" s="38">
        <v>-0.29441052812075613</v>
      </c>
      <c r="E300" s="39">
        <v>-132.0934519128179</v>
      </c>
    </row>
    <row r="301" spans="2:5" x14ac:dyDescent="0.25">
      <c r="B301" s="17" t="s">
        <v>130</v>
      </c>
      <c r="C301" s="37">
        <v>-20.555031664814692</v>
      </c>
      <c r="D301" s="38">
        <v>-0.11216382677733533</v>
      </c>
      <c r="E301" s="39">
        <v>-293.84900380001272</v>
      </c>
    </row>
    <row r="302" spans="2:5" x14ac:dyDescent="0.25">
      <c r="B302" s="17" t="s">
        <v>176</v>
      </c>
      <c r="C302" s="37">
        <v>-3.5736934790760806</v>
      </c>
      <c r="D302" s="38">
        <v>-0.2834933943061313</v>
      </c>
      <c r="E302" s="39">
        <v>-135.89738293630759</v>
      </c>
    </row>
    <row r="303" spans="2:5" x14ac:dyDescent="0.25">
      <c r="B303" s="17" t="s">
        <v>243</v>
      </c>
      <c r="C303" s="37">
        <v>-8.5790671865537984</v>
      </c>
      <c r="D303" s="38">
        <v>-0.37177834103779961</v>
      </c>
      <c r="E303" s="39">
        <v>-168.50776214946964</v>
      </c>
    </row>
    <row r="304" spans="2:5" x14ac:dyDescent="0.25">
      <c r="B304" s="17" t="s">
        <v>258</v>
      </c>
      <c r="C304" s="37">
        <v>-6.9163650123490203</v>
      </c>
      <c r="D304" s="38">
        <v>-0.3362606983484725</v>
      </c>
      <c r="E304" s="39">
        <v>-154.86710730741203</v>
      </c>
    </row>
    <row r="305" spans="2:5" x14ac:dyDescent="0.25">
      <c r="B305" s="17" t="s">
        <v>324</v>
      </c>
      <c r="C305" s="37">
        <v>-54.3474807814722</v>
      </c>
      <c r="D305" s="38">
        <v>-0.12714968117994108</v>
      </c>
      <c r="E305" s="39">
        <v>-304.1779861279017</v>
      </c>
    </row>
    <row r="306" spans="2:5" x14ac:dyDescent="0.25">
      <c r="B306" s="17" t="s">
        <v>277</v>
      </c>
      <c r="C306" s="37">
        <v>-1.7253949664942265</v>
      </c>
      <c r="D306" s="38">
        <v>-0.12705449385286069</v>
      </c>
      <c r="E306" s="39">
        <v>-33.637364340746025</v>
      </c>
    </row>
    <row r="307" spans="2:5" x14ac:dyDescent="0.25">
      <c r="B307" s="17" t="s">
        <v>290</v>
      </c>
      <c r="C307" s="37">
        <v>-10.624893054156196</v>
      </c>
      <c r="D307" s="38">
        <v>-0.34134948048750663</v>
      </c>
      <c r="E307" s="39">
        <v>-130.26289528788323</v>
      </c>
    </row>
    <row r="308" spans="2:5" x14ac:dyDescent="0.25">
      <c r="B308" s="17" t="s">
        <v>154</v>
      </c>
      <c r="C308" s="37">
        <v>-20.538672244120107</v>
      </c>
      <c r="D308" s="38">
        <v>-2.4773472223409577E-2</v>
      </c>
      <c r="E308" s="39">
        <v>-52.19219415562133</v>
      </c>
    </row>
    <row r="309" spans="2:5" x14ac:dyDescent="0.25">
      <c r="B309" s="17" t="s">
        <v>26</v>
      </c>
      <c r="C309" s="37">
        <v>-120.6638685406416</v>
      </c>
      <c r="D309" s="38">
        <v>-0.29506012087496564</v>
      </c>
      <c r="E309" s="39">
        <v>-932.63153919185038</v>
      </c>
    </row>
    <row r="310" spans="2:5" x14ac:dyDescent="0.25">
      <c r="B310" s="17" t="s">
        <v>326</v>
      </c>
      <c r="C310" s="37">
        <v>-66.100915620810667</v>
      </c>
      <c r="D310" s="38">
        <v>-0.19844510107730898</v>
      </c>
      <c r="E310" s="39">
        <v>-573.51736207194517</v>
      </c>
    </row>
    <row r="311" spans="2:5" x14ac:dyDescent="0.25">
      <c r="B311" s="17" t="s">
        <v>55</v>
      </c>
      <c r="C311" s="37">
        <v>-98.505790665748293</v>
      </c>
      <c r="D311" s="38">
        <v>-0.2288660508703492</v>
      </c>
      <c r="E311" s="39">
        <v>-660.17338193810349</v>
      </c>
    </row>
    <row r="312" spans="2:5" x14ac:dyDescent="0.25">
      <c r="B312" s="17" t="s">
        <v>131</v>
      </c>
      <c r="C312" s="37">
        <v>-44.136482754708538</v>
      </c>
      <c r="D312" s="38">
        <v>-8.2792932160114296E-2</v>
      </c>
      <c r="E312" s="39">
        <v>-194.94224035682723</v>
      </c>
    </row>
    <row r="313" spans="2:5" x14ac:dyDescent="0.25">
      <c r="B313" s="17" t="s">
        <v>210</v>
      </c>
      <c r="C313" s="37">
        <v>-3.1101980175493473</v>
      </c>
      <c r="D313" s="38">
        <v>-0.1648018722337081</v>
      </c>
      <c r="E313" s="39">
        <v>-56.343146275417965</v>
      </c>
    </row>
    <row r="314" spans="2:5" x14ac:dyDescent="0.25">
      <c r="B314" s="17" t="s">
        <v>132</v>
      </c>
      <c r="C314" s="37">
        <v>-10.474277052320005</v>
      </c>
      <c r="D314" s="38">
        <v>-7.8413096860888404E-2</v>
      </c>
      <c r="E314" s="39">
        <v>-159.38944004139094</v>
      </c>
    </row>
    <row r="315" spans="2:5" x14ac:dyDescent="0.25">
      <c r="B315" s="17" t="s">
        <v>68</v>
      </c>
      <c r="C315" s="37">
        <v>-116.69084501508024</v>
      </c>
      <c r="D315" s="38">
        <v>-0.23284371048154626</v>
      </c>
      <c r="E315" s="39">
        <v>-776.75312366507296</v>
      </c>
    </row>
    <row r="316" spans="2:5" x14ac:dyDescent="0.25">
      <c r="B316" s="17" t="s">
        <v>301</v>
      </c>
      <c r="C316" s="37">
        <v>-5.86478027404155</v>
      </c>
      <c r="D316" s="38">
        <v>-0.25715376332246387</v>
      </c>
      <c r="E316" s="39">
        <v>-135.5548428069236</v>
      </c>
    </row>
    <row r="317" spans="2:5" x14ac:dyDescent="0.25">
      <c r="B317" s="17" t="s">
        <v>133</v>
      </c>
      <c r="C317" s="37">
        <v>8.4254824333431486</v>
      </c>
      <c r="D317" s="38">
        <v>5.0626882030638767E-2</v>
      </c>
      <c r="E317" s="39">
        <v>116.68673563614031</v>
      </c>
    </row>
    <row r="318" spans="2:5" x14ac:dyDescent="0.25">
      <c r="B318" s="17" t="s">
        <v>81</v>
      </c>
      <c r="C318" s="37">
        <v>-106.02983196401829</v>
      </c>
      <c r="D318" s="38">
        <v>-0.24817696546447535</v>
      </c>
      <c r="E318" s="39">
        <v>-945.52146857041964</v>
      </c>
    </row>
    <row r="319" spans="2:5" x14ac:dyDescent="0.25">
      <c r="B319" s="17" t="s">
        <v>317</v>
      </c>
      <c r="C319" s="37">
        <v>-5.8259937172183189</v>
      </c>
      <c r="D319" s="38">
        <v>-0.32785616047282307</v>
      </c>
      <c r="E319" s="39">
        <v>-124.02328296366831</v>
      </c>
    </row>
    <row r="320" spans="2:5" x14ac:dyDescent="0.25">
      <c r="B320" s="17" t="s">
        <v>155</v>
      </c>
      <c r="C320" s="37">
        <v>-42.144954472190136</v>
      </c>
      <c r="D320" s="38">
        <v>-7.7319958442660791E-2</v>
      </c>
      <c r="E320" s="39">
        <v>-154.99711105296694</v>
      </c>
    </row>
    <row r="321" spans="2:5" x14ac:dyDescent="0.25">
      <c r="B321" s="17" t="s">
        <v>313</v>
      </c>
      <c r="C321" s="37">
        <v>-7.7789941638553071</v>
      </c>
      <c r="D321" s="38">
        <v>-0.34198122288339627</v>
      </c>
      <c r="E321" s="39">
        <v>-151.84747240538184</v>
      </c>
    </row>
    <row r="322" spans="2:5" x14ac:dyDescent="0.25">
      <c r="B322" s="17" t="s">
        <v>318</v>
      </c>
      <c r="C322" s="37">
        <v>-3.787816980136995</v>
      </c>
      <c r="D322" s="38">
        <v>-0.20804417202267572</v>
      </c>
      <c r="E322" s="39">
        <v>-63.113452748217064</v>
      </c>
    </row>
    <row r="323" spans="2:5" x14ac:dyDescent="0.25">
      <c r="B323" s="17" t="s">
        <v>244</v>
      </c>
      <c r="C323" s="37">
        <v>-8.5528061106653901</v>
      </c>
      <c r="D323" s="38">
        <v>-0.36049545202522409</v>
      </c>
      <c r="E323" s="39">
        <v>-158.95340960591355</v>
      </c>
    </row>
    <row r="324" spans="2:5" x14ac:dyDescent="0.25">
      <c r="B324" s="17" t="s">
        <v>319</v>
      </c>
      <c r="C324" s="37">
        <v>-9.1064988591998972</v>
      </c>
      <c r="D324" s="38">
        <v>-0.40570629330056834</v>
      </c>
      <c r="E324" s="39">
        <v>-190.91192576938985</v>
      </c>
    </row>
    <row r="325" spans="2:5" x14ac:dyDescent="0.25">
      <c r="B325" s="17" t="s">
        <v>134</v>
      </c>
      <c r="C325" s="37">
        <v>-34.888432695409335</v>
      </c>
      <c r="D325" s="38">
        <v>-0.16820512393187653</v>
      </c>
      <c r="E325" s="39">
        <v>-378.75277043022055</v>
      </c>
    </row>
  </sheetData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Council Table</vt:lpstr>
      <vt:lpstr>Datasheet</vt:lpstr>
      <vt:lpstr>CSPcut1</vt:lpstr>
      <vt:lpstr>'Council Table'!Print_Area</vt:lpstr>
    </vt:vector>
  </TitlesOfParts>
  <Manager/>
  <Company>Barnsley MBC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Winterbottom , Geoff (PRINCIPAL RESEARCH OFFICER)</dc:creator>
  <cp:keywords/>
  <dc:description/>
  <cp:lastModifiedBy>Adams , Zoe (ASSISTANT RESEARCH AND COMMS OFFICER)</cp:lastModifiedBy>
  <cp:revision/>
  <dcterms:created xsi:type="dcterms:W3CDTF">2021-02-16T09:45:22Z</dcterms:created>
  <dcterms:modified xsi:type="dcterms:W3CDTF">2024-02-26T11:50:47Z</dcterms:modified>
  <cp:category/>
  <cp:contentStatus/>
</cp:coreProperties>
</file>